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Area" localSheetId="0">'прил'!$A$1:$I$221</definedName>
  </definedNames>
  <calcPr fullCalcOnLoad="1"/>
</workbook>
</file>

<file path=xl/sharedStrings.xml><?xml version="1.0" encoding="utf-8"?>
<sst xmlns="http://schemas.openxmlformats.org/spreadsheetml/2006/main" count="276" uniqueCount="68">
  <si>
    <t>Наименование программных мероприятий</t>
  </si>
  <si>
    <t>Водоснабжение</t>
  </si>
  <si>
    <t>Строительство  водовода  2Д=500мм  от г.Долгопрудного  до  строящегося   мкр. Хлебниково  (12000м3/сут.)  (ПИР и СМР)</t>
  </si>
  <si>
    <t>Федер. бюджет</t>
  </si>
  <si>
    <t>Областной   бюджет</t>
  </si>
  <si>
    <t>Городской    бюджет</t>
  </si>
  <si>
    <t>Привлечен.  ср-ва</t>
  </si>
  <si>
    <t>Реконструкция  ВЗУ «Водники»  (2600м3/сут.) (ПИР   и  СМР)</t>
  </si>
  <si>
    <t>Строительство  городского водораспределительно-го  узла  (40000м3/сут.)</t>
  </si>
  <si>
    <t>Реконструкция  напорно-самотечного коллектора  от  КНС  «Хлебниково»  до КНС «Котово»  (ПИР и СМР)</t>
  </si>
  <si>
    <t>Прокладка  напорного  канализационного  коллектора  Д=700   от  КНС  "Котово"  до  СПТУ  №21   (СМР)</t>
  </si>
  <si>
    <t>Реконструкция  канализационных очистных  сооружений  г. Долгопрудного   (ПИР  и СМР)</t>
  </si>
  <si>
    <t>Реконструкция  КНС  «Котово»  (65000м3/сут.)   (ПИР  и  СМР)</t>
  </si>
  <si>
    <t>Реконструкция    КНС «Хлебниково» (36900м3/сут.)    (ПИР  и  СМР)</t>
  </si>
  <si>
    <t>Прокладка самотечного канализационного  коллектора  Д=800мм   от   СПТУ  №21   до  очистных  сооружений (ПИР  и  СМР)  (40000м3/сут.)</t>
  </si>
  <si>
    <t>Реконструкция КНС "МКК" (32400 м3/сут.)</t>
  </si>
  <si>
    <t>Строительство  очистных  сооружений  дождевой  канализации    в  районе  Котовского  затона (21000 м3/сут.)    (3 650 000 м2)</t>
  </si>
  <si>
    <t>Строительство   очистных  сооружений  дождевой  канализации    в мкр. Хлебниково       (57 750м2)</t>
  </si>
  <si>
    <t xml:space="preserve">Реконструкция котельной  Ленинградская  19    (ПИР и СМР)                    </t>
  </si>
  <si>
    <t xml:space="preserve">Реконструкция котельной Первомайская 40    (ПИР и СМР)                                        </t>
  </si>
  <si>
    <t>Дождевая канализация</t>
  </si>
  <si>
    <t>Источники  финансирования</t>
  </si>
  <si>
    <t>Установка по обеззараживанию питьевой воды на ВЗУ "Хлебниково", "Шереметьево"</t>
  </si>
  <si>
    <t>Водоотведение</t>
  </si>
  <si>
    <t>Установка по дезодорации вентиляционных газов на КНС "Котово" (ПИР и СМР)</t>
  </si>
  <si>
    <t>Реконструкция котельной Станционная, 1 с теплотрассой</t>
  </si>
  <si>
    <t>Теплоснабжение</t>
  </si>
  <si>
    <t>Реализация проекта по реконструкции и рекультивации полигона ТБО</t>
  </si>
  <si>
    <t>Установка  подмешивающих  насосов  с  частотным  регулированием  на  ЦТП (16шт.)  и  монтажом  АСУТП.    (СМР)</t>
  </si>
  <si>
    <t>Итого</t>
  </si>
  <si>
    <t>Итого по мероприятиям</t>
  </si>
  <si>
    <t>Реконструкция котельной Заводская, 2а (3-я очередь)</t>
  </si>
  <si>
    <t>Приобретение передвижной дизельной электростанции эл. агрегат "Энерго" тип ЕД500/400 SC 400 кВт</t>
  </si>
  <si>
    <t>Захоронение (утилизация) ТБО</t>
  </si>
  <si>
    <t>Реконструкция  котельной Заводская 2 (2 очередь)   (ПИР и СМР)</t>
  </si>
  <si>
    <t>Устройство независимых взаимнорезервирующих источников электропитания ВНС Хлебниково</t>
  </si>
  <si>
    <t>Устройство независимых взаимнорезервирующих источников электропитания ВНС Шереметьевская</t>
  </si>
  <si>
    <t>Устройство независимых взаимнорезервирующих источников электропитания ВНС Павельцево</t>
  </si>
  <si>
    <t>Устройство независимых взаимнорезервирующих источников электропитания станции 3-го подъема Московское шоссе 27, Циолковского 7, Лаврентьева 21, Лихачевское шоссе 3</t>
  </si>
  <si>
    <t>Устройство независимых взаимнорезервирующих источников электропитания станции 3-го подъема  Лихачевское шоссе 31, Лихачевское шоссе 11, Якорная 3, Станционная 1</t>
  </si>
  <si>
    <t>Устройство независимых взаимнорезервирующих источников электропитания станции 3-го подъема Московское шоссе 59, Новый бульвар, Молодежная 14, Центральная 7</t>
  </si>
  <si>
    <t>Устройство независимых взаимнорезервирующих источников электропитания КНС Котово</t>
  </si>
  <si>
    <t>Устройство независимых взаимнорезервирующих источников электропитания КНС Хлебниково, КНС 1</t>
  </si>
  <si>
    <t>Устройство независимых взаимнорезервирующих источников электропитания КНС Очистные сооружения, КНС Водники, КНС Павельцево, КНС Шереметьевская, КНС МКК</t>
  </si>
  <si>
    <t>Устройство независимых взаимнорезервирующих источников электропитания котельных Речная 14, Заводская 2</t>
  </si>
  <si>
    <t>Устройство независимых взаимнорезервирующих источников электропитания котельных Спортивная 3а, Театральная 7, Заводская 15, Первомайская 40</t>
  </si>
  <si>
    <t>Устройство независимых взаимнорезервирующих источников электропитания котельных Станционная 1, Ленинградская19, Павельцево, Гранитный тупик 7</t>
  </si>
  <si>
    <t>Устройство независимых взаимнорезервирующих источников электропитания ЦТП-1;2; 3;4; 5; 6; 7</t>
  </si>
  <si>
    <t>Устройство независимых взаимнорезервирующих источников электропитания ЦТП-8;9;10;11;12;13;14;15</t>
  </si>
  <si>
    <t>Устройство независимых взаимнорезервирующих источников электропитания ЦТП-16;17;18;19;20;21;22;23</t>
  </si>
  <si>
    <t>Потребность в  финансировании 2008-2011, всего</t>
  </si>
  <si>
    <t>Установка по дезодорации вентиляционных газов на КНС "Хлебниково" (ПИР и СМР)</t>
  </si>
  <si>
    <t>Реконструкция очистных сооружений ливневой канализации на водосточном коллекторе в микрорайонах № 7 и 8 по ул. Парковая, д. 37</t>
  </si>
  <si>
    <t>Ремонт и очистка канализационных колодцев (г. Долгопрудный)</t>
  </si>
  <si>
    <t>Строительство  городских очистных  сооружений  дождевой  канализации  в районе  полигона ТБО</t>
  </si>
  <si>
    <t>Реконструкция тепловых сетей от котельных по ул. Заводская, 2а; Гранитный тупик, 7; Заводская, 15</t>
  </si>
  <si>
    <t>№ п/п</t>
  </si>
  <si>
    <t>(Приложение № 1</t>
  </si>
  <si>
    <t>(тыс. руб.)</t>
  </si>
  <si>
    <t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(1-я очередь) по адресу Московская область, г. Долгопрудный, ул. Циолковского</t>
  </si>
  <si>
    <t>Устройство  частотных  преобразователей на  ВНС 2-ого подъема (3 шт.)  и  ВНС  3-его  подъема (10шт.).  (СМР)</t>
  </si>
  <si>
    <t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</t>
  </si>
  <si>
    <t>Ожидаемые результаты и объемы финансирования Программы «Модернизация объектов коммунальной инфраструктуры»  на 2008-2011 годы в городе Долгопрудном"</t>
  </si>
  <si>
    <t>ПИР и Строительство тепловой сети-связки между котельными по адресу ул. Заводская и ул. Спортивная, 3а до ЦТП №19 с учетом реконструкции тепловой сети (ПИР и СМР)</t>
  </si>
  <si>
    <t>ПИР и строительство кольцевого водопровода и узла учета расхода и регулирования воды</t>
  </si>
  <si>
    <t>Приложение №1</t>
  </si>
  <si>
    <t>к НРСД от 01.09.2008г. №62-нр)</t>
  </si>
  <si>
    <t>к НРСД от 25 мая 2009г. №31-нр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</si>
</sst>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2" xfId="20" applyFont="1" applyFill="1" applyBorder="1" applyAlignment="1">
      <alignment horizontal="center" vertical="top" wrapText="1"/>
    </xf>
    <xf numFmtId="171" fontId="1" fillId="0" borderId="2" xfId="20" applyFont="1" applyFill="1" applyBorder="1" applyAlignment="1">
      <alignment horizontal="center" vertical="top" wrapText="1"/>
    </xf>
    <xf numFmtId="171" fontId="0" fillId="0" borderId="2" xfId="2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1" fontId="0" fillId="0" borderId="2" xfId="2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72" fontId="0" fillId="0" borderId="2" xfId="20" applyNumberFormat="1" applyFont="1" applyFill="1" applyBorder="1" applyAlignment="1">
      <alignment horizontal="right" wrapText="1"/>
    </xf>
    <xf numFmtId="171" fontId="0" fillId="0" borderId="2" xfId="2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center"/>
    </xf>
    <xf numFmtId="171" fontId="0" fillId="0" borderId="2" xfId="20" applyNumberFormat="1" applyFont="1" applyFill="1" applyBorder="1" applyAlignment="1">
      <alignment horizontal="right" wrapText="1"/>
    </xf>
    <xf numFmtId="171" fontId="0" fillId="0" borderId="2" xfId="20" applyNumberFormat="1" applyFont="1" applyFill="1" applyBorder="1" applyAlignment="1">
      <alignment wrapText="1"/>
    </xf>
    <xf numFmtId="4" fontId="0" fillId="0" borderId="2" xfId="2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1" fontId="0" fillId="0" borderId="2" xfId="20" applyFont="1" applyFill="1" applyBorder="1" applyAlignment="1">
      <alignment horizontal="left" vertical="center" wrapText="1"/>
    </xf>
    <xf numFmtId="171" fontId="1" fillId="2" borderId="3" xfId="20" applyFont="1" applyFill="1" applyBorder="1" applyAlignment="1">
      <alignment horizontal="center" vertical="center" wrapText="1"/>
    </xf>
    <xf numFmtId="171" fontId="1" fillId="2" borderId="4" xfId="20" applyFont="1" applyFill="1" applyBorder="1" applyAlignment="1">
      <alignment horizontal="center" vertical="center" wrapText="1"/>
    </xf>
    <xf numFmtId="171" fontId="1" fillId="2" borderId="5" xfId="20" applyFont="1" applyFill="1" applyBorder="1" applyAlignment="1">
      <alignment horizontal="center" vertical="center" wrapText="1"/>
    </xf>
    <xf numFmtId="171" fontId="0" fillId="0" borderId="3" xfId="20" applyFont="1" applyFill="1" applyBorder="1" applyAlignment="1">
      <alignment horizontal="left" vertical="center" wrapText="1"/>
    </xf>
    <xf numFmtId="171" fontId="0" fillId="0" borderId="4" xfId="20" applyFont="1" applyFill="1" applyBorder="1" applyAlignment="1">
      <alignment horizontal="left" vertical="center" wrapText="1"/>
    </xf>
    <xf numFmtId="171" fontId="0" fillId="0" borderId="5" xfId="2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1" fontId="1" fillId="0" borderId="8" xfId="20" applyFont="1" applyBorder="1" applyAlignment="1">
      <alignment horizontal="left" vertical="center" wrapText="1"/>
    </xf>
    <xf numFmtId="171" fontId="1" fillId="0" borderId="6" xfId="20" applyFont="1" applyBorder="1" applyAlignment="1">
      <alignment horizontal="left" vertical="center" wrapText="1"/>
    </xf>
    <xf numFmtId="171" fontId="1" fillId="0" borderId="7" xfId="20" applyFont="1" applyBorder="1" applyAlignment="1">
      <alignment horizontal="left" vertical="center" wrapText="1"/>
    </xf>
    <xf numFmtId="171" fontId="3" fillId="0" borderId="8" xfId="20" applyFont="1" applyBorder="1" applyAlignment="1">
      <alignment horizontal="left" wrapText="1"/>
    </xf>
    <xf numFmtId="171" fontId="3" fillId="0" borderId="6" xfId="20" applyFont="1" applyBorder="1" applyAlignment="1">
      <alignment horizontal="left" wrapText="1"/>
    </xf>
    <xf numFmtId="171" fontId="3" fillId="0" borderId="7" xfId="2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171" fontId="1" fillId="0" borderId="8" xfId="20" applyFont="1" applyBorder="1" applyAlignment="1">
      <alignment horizontal="left"/>
    </xf>
    <xf numFmtId="171" fontId="1" fillId="0" borderId="6" xfId="20" applyFont="1" applyBorder="1" applyAlignment="1">
      <alignment horizontal="left"/>
    </xf>
    <xf numFmtId="171" fontId="1" fillId="0" borderId="7" xfId="2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" fontId="1" fillId="0" borderId="3" xfId="20" applyNumberFormat="1" applyFont="1" applyFill="1" applyBorder="1" applyAlignment="1">
      <alignment horizontal="center" vertical="center" wrapText="1"/>
    </xf>
    <xf numFmtId="4" fontId="1" fillId="0" borderId="4" xfId="20" applyNumberFormat="1" applyFont="1" applyFill="1" applyBorder="1" applyAlignment="1">
      <alignment horizontal="center" vertical="center" wrapText="1"/>
    </xf>
    <xf numFmtId="4" fontId="1" fillId="0" borderId="5" xfId="2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1" fontId="1" fillId="0" borderId="8" xfId="20" applyFont="1" applyFill="1" applyBorder="1" applyAlignment="1">
      <alignment horizontal="left" wrapText="1"/>
    </xf>
    <xf numFmtId="171" fontId="1" fillId="0" borderId="6" xfId="20" applyFont="1" applyFill="1" applyBorder="1" applyAlignment="1">
      <alignment horizontal="left" wrapText="1"/>
    </xf>
    <xf numFmtId="171" fontId="1" fillId="0" borderId="7" xfId="20" applyFont="1" applyFill="1" applyBorder="1" applyAlignment="1">
      <alignment horizontal="left" wrapText="1"/>
    </xf>
    <xf numFmtId="4" fontId="1" fillId="2" borderId="3" xfId="2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2" fontId="1" fillId="2" borderId="3" xfId="20" applyNumberFormat="1" applyFont="1" applyFill="1" applyBorder="1" applyAlignment="1">
      <alignment horizontal="right" vertical="center" wrapText="1"/>
    </xf>
    <xf numFmtId="2" fontId="1" fillId="2" borderId="4" xfId="20" applyNumberFormat="1" applyFont="1" applyFill="1" applyBorder="1" applyAlignment="1">
      <alignment horizontal="right" vertical="center" wrapText="1"/>
    </xf>
    <xf numFmtId="2" fontId="1" fillId="2" borderId="5" xfId="2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2"/>
  <sheetViews>
    <sheetView tabSelected="1" view="pageBreakPreview" zoomScaleSheetLayoutView="100" workbookViewId="0" topLeftCell="A1">
      <pane ySplit="10" topLeftCell="BM212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7.8515625" style="38" customWidth="1"/>
    <col min="2" max="2" width="29.00390625" style="9" customWidth="1"/>
    <col min="3" max="3" width="15.8515625" style="1" customWidth="1"/>
    <col min="4" max="4" width="12.8515625" style="25" customWidth="1"/>
    <col min="5" max="5" width="13.7109375" style="30" customWidth="1"/>
    <col min="6" max="7" width="13.7109375" style="25" customWidth="1"/>
    <col min="8" max="8" width="14.421875" style="25" customWidth="1"/>
    <col min="9" max="9" width="14.7109375" style="25" customWidth="1"/>
    <col min="10" max="43" width="9.140625" style="25" customWidth="1"/>
    <col min="44" max="16384" width="9.140625" style="9" customWidth="1"/>
  </cols>
  <sheetData>
    <row r="2" spans="1:43" s="2" customFormat="1" ht="12.75">
      <c r="A2" s="35"/>
      <c r="B2" s="88"/>
      <c r="C2" s="88"/>
      <c r="D2" s="88"/>
      <c r="E2" s="88"/>
      <c r="F2" s="88"/>
      <c r="G2" s="88"/>
      <c r="H2" s="14"/>
      <c r="I2" s="14" t="s">
        <v>65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s="3" customFormat="1" ht="18" customHeight="1">
      <c r="A3" s="36"/>
      <c r="B3" s="90" t="s">
        <v>67</v>
      </c>
      <c r="C3" s="92"/>
      <c r="D3" s="92"/>
      <c r="E3" s="92"/>
      <c r="F3" s="92"/>
      <c r="G3" s="92"/>
      <c r="H3" s="92"/>
      <c r="I3" s="9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3" customFormat="1" ht="18" customHeight="1">
      <c r="A4" s="36"/>
      <c r="B4" s="39"/>
      <c r="C4" s="39"/>
      <c r="D4" s="39"/>
      <c r="E4" s="39"/>
      <c r="F4" s="39"/>
      <c r="G4" s="39"/>
      <c r="H4" s="90" t="s">
        <v>57</v>
      </c>
      <c r="I4" s="9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8:9" ht="12.75">
      <c r="H5" s="91" t="s">
        <v>66</v>
      </c>
      <c r="I5" s="91"/>
    </row>
    <row r="6" spans="1:43" s="3" customFormat="1" ht="33.75" customHeight="1">
      <c r="A6" s="36"/>
      <c r="B6" s="89" t="s">
        <v>62</v>
      </c>
      <c r="C6" s="89"/>
      <c r="D6" s="89"/>
      <c r="E6" s="89"/>
      <c r="F6" s="89"/>
      <c r="G6" s="89"/>
      <c r="H6" s="89"/>
      <c r="I6" s="89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s="3" customFormat="1" ht="16.5" customHeight="1">
      <c r="A7" s="36"/>
      <c r="B7" s="4"/>
      <c r="C7" s="5"/>
      <c r="D7" s="17"/>
      <c r="E7" s="18"/>
      <c r="F7" s="19"/>
      <c r="G7" s="16"/>
      <c r="H7" s="16"/>
      <c r="I7" s="40" t="s">
        <v>58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s="6" customFormat="1" ht="24.75" customHeight="1">
      <c r="A8" s="47" t="s">
        <v>56</v>
      </c>
      <c r="B8" s="71" t="s">
        <v>0</v>
      </c>
      <c r="C8" s="71" t="s">
        <v>50</v>
      </c>
      <c r="D8" s="44" t="s">
        <v>21</v>
      </c>
      <c r="E8" s="45"/>
      <c r="F8" s="45"/>
      <c r="G8" s="45"/>
      <c r="H8" s="45"/>
      <c r="I8" s="4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s="3" customFormat="1" ht="30" customHeight="1">
      <c r="A9" s="48"/>
      <c r="B9" s="71"/>
      <c r="C9" s="71"/>
      <c r="D9" s="44"/>
      <c r="E9" s="22" t="s">
        <v>29</v>
      </c>
      <c r="F9" s="20">
        <v>2008</v>
      </c>
      <c r="G9" s="20">
        <v>2009</v>
      </c>
      <c r="H9" s="20">
        <v>2010</v>
      </c>
      <c r="I9" s="20">
        <v>2011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s="8" customFormat="1" ht="12.75">
      <c r="A10" s="37">
        <v>1</v>
      </c>
      <c r="B10" s="7">
        <v>2</v>
      </c>
      <c r="C10" s="7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9" ht="12.75">
      <c r="A11" s="68" t="s">
        <v>1</v>
      </c>
      <c r="B11" s="69"/>
      <c r="C11" s="69"/>
      <c r="D11" s="69"/>
      <c r="E11" s="69"/>
      <c r="F11" s="69"/>
      <c r="G11" s="69"/>
      <c r="H11" s="69"/>
      <c r="I11" s="70"/>
    </row>
    <row r="12" spans="1:9" ht="25.5" customHeight="1">
      <c r="A12" s="59">
        <v>1</v>
      </c>
      <c r="B12" s="52" t="s">
        <v>2</v>
      </c>
      <c r="C12" s="53">
        <f>E14+E15+E12+E13</f>
        <v>116911.15600000002</v>
      </c>
      <c r="D12" s="11" t="s">
        <v>3</v>
      </c>
      <c r="E12" s="12">
        <f>F12+G12+H12+I12</f>
        <v>47056.256</v>
      </c>
      <c r="F12" s="13">
        <v>14962.7</v>
      </c>
      <c r="G12" s="26">
        <v>32093.556</v>
      </c>
      <c r="H12" s="26">
        <v>0</v>
      </c>
      <c r="I12" s="26">
        <v>0</v>
      </c>
    </row>
    <row r="13" spans="1:9" ht="25.5">
      <c r="A13" s="60"/>
      <c r="B13" s="52"/>
      <c r="C13" s="54"/>
      <c r="D13" s="11" t="s">
        <v>4</v>
      </c>
      <c r="E13" s="12">
        <f aca="true" t="shared" si="0" ref="E13:E62">F13+G13+H13+I13</f>
        <v>0</v>
      </c>
      <c r="F13" s="13">
        <v>0</v>
      </c>
      <c r="G13" s="26">
        <v>0</v>
      </c>
      <c r="H13" s="26">
        <v>0</v>
      </c>
      <c r="I13" s="26">
        <v>0</v>
      </c>
    </row>
    <row r="14" spans="1:9" ht="25.5">
      <c r="A14" s="60"/>
      <c r="B14" s="52"/>
      <c r="C14" s="54"/>
      <c r="D14" s="11" t="s">
        <v>5</v>
      </c>
      <c r="E14" s="12">
        <f t="shared" si="0"/>
        <v>60833.520000000004</v>
      </c>
      <c r="F14" s="13">
        <v>45000</v>
      </c>
      <c r="G14" s="26">
        <v>15833.52</v>
      </c>
      <c r="H14" s="26">
        <v>0</v>
      </c>
      <c r="I14" s="26">
        <v>0</v>
      </c>
    </row>
    <row r="15" spans="1:9" ht="25.5">
      <c r="A15" s="61"/>
      <c r="B15" s="52"/>
      <c r="C15" s="55"/>
      <c r="D15" s="11" t="s">
        <v>6</v>
      </c>
      <c r="E15" s="12">
        <f t="shared" si="0"/>
        <v>9021.380000000001</v>
      </c>
      <c r="F15" s="13">
        <v>1600</v>
      </c>
      <c r="G15" s="26">
        <v>7421.38</v>
      </c>
      <c r="H15" s="26">
        <v>0</v>
      </c>
      <c r="I15" s="26">
        <v>0</v>
      </c>
    </row>
    <row r="16" spans="1:9" ht="27.75" customHeight="1">
      <c r="A16" s="41">
        <v>2</v>
      </c>
      <c r="B16" s="52" t="s">
        <v>7</v>
      </c>
      <c r="C16" s="53">
        <f>E18+E19+E16+E17</f>
        <v>40000</v>
      </c>
      <c r="D16" s="11" t="s">
        <v>3</v>
      </c>
      <c r="E16" s="12">
        <f t="shared" si="0"/>
        <v>0</v>
      </c>
      <c r="F16" s="13">
        <v>0</v>
      </c>
      <c r="G16" s="13">
        <v>0</v>
      </c>
      <c r="H16" s="26">
        <v>0</v>
      </c>
      <c r="I16" s="26">
        <v>0</v>
      </c>
    </row>
    <row r="17" spans="1:9" ht="27.75" customHeight="1">
      <c r="A17" s="42"/>
      <c r="B17" s="52"/>
      <c r="C17" s="54"/>
      <c r="D17" s="11" t="s">
        <v>4</v>
      </c>
      <c r="E17" s="12">
        <f t="shared" si="0"/>
        <v>0</v>
      </c>
      <c r="F17" s="13">
        <v>0</v>
      </c>
      <c r="G17" s="13">
        <v>0</v>
      </c>
      <c r="H17" s="26">
        <v>0</v>
      </c>
      <c r="I17" s="26">
        <v>0</v>
      </c>
    </row>
    <row r="18" spans="1:9" ht="25.5">
      <c r="A18" s="42"/>
      <c r="B18" s="52"/>
      <c r="C18" s="54"/>
      <c r="D18" s="11" t="s">
        <v>5</v>
      </c>
      <c r="E18" s="12">
        <f t="shared" si="0"/>
        <v>0</v>
      </c>
      <c r="F18" s="13">
        <v>0</v>
      </c>
      <c r="G18" s="13">
        <v>0</v>
      </c>
      <c r="H18" s="26">
        <v>0</v>
      </c>
      <c r="I18" s="26">
        <v>0</v>
      </c>
    </row>
    <row r="19" spans="1:9" ht="25.5">
      <c r="A19" s="43"/>
      <c r="B19" s="52"/>
      <c r="C19" s="55"/>
      <c r="D19" s="11" t="s">
        <v>6</v>
      </c>
      <c r="E19" s="12">
        <f t="shared" si="0"/>
        <v>40000</v>
      </c>
      <c r="F19" s="13">
        <v>21002.9</v>
      </c>
      <c r="G19" s="13">
        <v>18997.1</v>
      </c>
      <c r="H19" s="26">
        <v>0</v>
      </c>
      <c r="I19" s="26">
        <v>0</v>
      </c>
    </row>
    <row r="20" spans="1:9" ht="30" customHeight="1">
      <c r="A20" s="41">
        <v>3</v>
      </c>
      <c r="B20" s="52" t="s">
        <v>60</v>
      </c>
      <c r="C20" s="53">
        <f>E22+E23+E20+E21</f>
        <v>3000</v>
      </c>
      <c r="D20" s="11" t="s">
        <v>3</v>
      </c>
      <c r="E20" s="12">
        <f t="shared" si="0"/>
        <v>0</v>
      </c>
      <c r="F20" s="13">
        <v>0</v>
      </c>
      <c r="G20" s="13">
        <v>0</v>
      </c>
      <c r="H20" s="26">
        <v>0</v>
      </c>
      <c r="I20" s="26">
        <v>0</v>
      </c>
    </row>
    <row r="21" spans="1:9" ht="26.25" customHeight="1">
      <c r="A21" s="42"/>
      <c r="B21" s="52"/>
      <c r="C21" s="54"/>
      <c r="D21" s="11" t="s">
        <v>4</v>
      </c>
      <c r="E21" s="12">
        <f t="shared" si="0"/>
        <v>0</v>
      </c>
      <c r="F21" s="13">
        <v>0</v>
      </c>
      <c r="G21" s="13">
        <v>0</v>
      </c>
      <c r="H21" s="26">
        <v>0</v>
      </c>
      <c r="I21" s="26">
        <v>0</v>
      </c>
    </row>
    <row r="22" spans="1:9" ht="30" customHeight="1">
      <c r="A22" s="42"/>
      <c r="B22" s="52"/>
      <c r="C22" s="54"/>
      <c r="D22" s="11" t="s">
        <v>5</v>
      </c>
      <c r="E22" s="12">
        <f t="shared" si="0"/>
        <v>0</v>
      </c>
      <c r="F22" s="13">
        <v>0</v>
      </c>
      <c r="G22" s="13">
        <v>0</v>
      </c>
      <c r="H22" s="26">
        <v>0</v>
      </c>
      <c r="I22" s="26">
        <v>0</v>
      </c>
    </row>
    <row r="23" spans="1:9" ht="26.25" customHeight="1">
      <c r="A23" s="43"/>
      <c r="B23" s="52"/>
      <c r="C23" s="55"/>
      <c r="D23" s="11" t="s">
        <v>6</v>
      </c>
      <c r="E23" s="12">
        <f t="shared" si="0"/>
        <v>3000</v>
      </c>
      <c r="F23" s="13">
        <v>2033.86</v>
      </c>
      <c r="G23" s="13">
        <v>966.14</v>
      </c>
      <c r="H23" s="26">
        <v>0</v>
      </c>
      <c r="I23" s="26">
        <v>0</v>
      </c>
    </row>
    <row r="24" spans="1:9" ht="30" customHeight="1">
      <c r="A24" s="41">
        <v>4</v>
      </c>
      <c r="B24" s="52" t="s">
        <v>8</v>
      </c>
      <c r="C24" s="53">
        <f>E26+E27+E24+E25</f>
        <v>620001</v>
      </c>
      <c r="D24" s="11" t="s">
        <v>3</v>
      </c>
      <c r="E24" s="12">
        <f t="shared" si="0"/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26.25" customHeight="1">
      <c r="A25" s="42"/>
      <c r="B25" s="52"/>
      <c r="C25" s="54"/>
      <c r="D25" s="11" t="s">
        <v>4</v>
      </c>
      <c r="E25" s="12">
        <f t="shared" si="0"/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30" customHeight="1">
      <c r="A26" s="42"/>
      <c r="B26" s="52"/>
      <c r="C26" s="54"/>
      <c r="D26" s="11" t="s">
        <v>5</v>
      </c>
      <c r="E26" s="12">
        <f t="shared" si="0"/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ht="26.25" customHeight="1">
      <c r="A27" s="43"/>
      <c r="B27" s="52"/>
      <c r="C27" s="55"/>
      <c r="D27" s="11" t="s">
        <v>6</v>
      </c>
      <c r="E27" s="12">
        <f t="shared" si="0"/>
        <v>620001</v>
      </c>
      <c r="F27" s="13">
        <v>0</v>
      </c>
      <c r="G27" s="13">
        <v>7435.8</v>
      </c>
      <c r="H27" s="13">
        <v>305664.71</v>
      </c>
      <c r="I27" s="13">
        <v>306900.49</v>
      </c>
    </row>
    <row r="28" spans="1:43" s="10" customFormat="1" ht="25.5">
      <c r="A28" s="41">
        <v>5</v>
      </c>
      <c r="B28" s="52" t="s">
        <v>22</v>
      </c>
      <c r="C28" s="53">
        <f>E30+E31+E28+E29</f>
        <v>9000</v>
      </c>
      <c r="D28" s="11" t="s">
        <v>3</v>
      </c>
      <c r="E28" s="12">
        <f t="shared" si="0"/>
        <v>0</v>
      </c>
      <c r="F28" s="13">
        <v>0</v>
      </c>
      <c r="G28" s="13">
        <v>0</v>
      </c>
      <c r="H28" s="13">
        <v>0</v>
      </c>
      <c r="I28" s="13">
        <v>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s="10" customFormat="1" ht="25.5">
      <c r="A29" s="42"/>
      <c r="B29" s="52"/>
      <c r="C29" s="54"/>
      <c r="D29" s="11" t="s">
        <v>4</v>
      </c>
      <c r="E29" s="12">
        <f t="shared" si="0"/>
        <v>0</v>
      </c>
      <c r="F29" s="13">
        <v>0</v>
      </c>
      <c r="G29" s="13">
        <v>0</v>
      </c>
      <c r="H29" s="13">
        <v>0</v>
      </c>
      <c r="I29" s="13"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s="10" customFormat="1" ht="25.5">
      <c r="A30" s="42"/>
      <c r="B30" s="52"/>
      <c r="C30" s="54"/>
      <c r="D30" s="11" t="s">
        <v>5</v>
      </c>
      <c r="E30" s="12">
        <f t="shared" si="0"/>
        <v>0</v>
      </c>
      <c r="F30" s="13">
        <v>0</v>
      </c>
      <c r="G30" s="13">
        <v>0</v>
      </c>
      <c r="H30" s="13">
        <v>0</v>
      </c>
      <c r="I30" s="13">
        <v>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s="10" customFormat="1" ht="25.5">
      <c r="A31" s="43"/>
      <c r="B31" s="52"/>
      <c r="C31" s="55"/>
      <c r="D31" s="11" t="s">
        <v>6</v>
      </c>
      <c r="E31" s="12">
        <f t="shared" si="0"/>
        <v>9000</v>
      </c>
      <c r="F31" s="13">
        <v>0</v>
      </c>
      <c r="G31" s="13">
        <v>9000</v>
      </c>
      <c r="H31" s="13">
        <v>0</v>
      </c>
      <c r="I31" s="13">
        <v>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s="10" customFormat="1" ht="25.5">
      <c r="A32" s="41">
        <v>6</v>
      </c>
      <c r="B32" s="52" t="s">
        <v>35</v>
      </c>
      <c r="C32" s="53">
        <f>E34+E35+E32+E33</f>
        <v>550</v>
      </c>
      <c r="D32" s="11" t="s">
        <v>3</v>
      </c>
      <c r="E32" s="12">
        <f t="shared" si="0"/>
        <v>0</v>
      </c>
      <c r="F32" s="13">
        <v>0</v>
      </c>
      <c r="G32" s="13">
        <v>0</v>
      </c>
      <c r="H32" s="13">
        <v>0</v>
      </c>
      <c r="I32" s="13">
        <v>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10" customFormat="1" ht="25.5">
      <c r="A33" s="42"/>
      <c r="B33" s="52"/>
      <c r="C33" s="54"/>
      <c r="D33" s="11" t="s">
        <v>4</v>
      </c>
      <c r="E33" s="12">
        <f t="shared" si="0"/>
        <v>0</v>
      </c>
      <c r="F33" s="32">
        <v>0</v>
      </c>
      <c r="G33" s="13">
        <v>0</v>
      </c>
      <c r="H33" s="13">
        <v>0</v>
      </c>
      <c r="I33" s="13">
        <v>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s="10" customFormat="1" ht="25.5">
      <c r="A34" s="42"/>
      <c r="B34" s="52"/>
      <c r="C34" s="54"/>
      <c r="D34" s="11" t="s">
        <v>5</v>
      </c>
      <c r="E34" s="12">
        <f t="shared" si="0"/>
        <v>0</v>
      </c>
      <c r="F34" s="32">
        <v>0</v>
      </c>
      <c r="G34" s="13">
        <v>0</v>
      </c>
      <c r="H34" s="13">
        <v>0</v>
      </c>
      <c r="I34" s="13">
        <v>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s="10" customFormat="1" ht="25.5">
      <c r="A35" s="43"/>
      <c r="B35" s="52"/>
      <c r="C35" s="55"/>
      <c r="D35" s="11" t="s">
        <v>6</v>
      </c>
      <c r="E35" s="12">
        <f t="shared" si="0"/>
        <v>550</v>
      </c>
      <c r="F35" s="32">
        <v>0</v>
      </c>
      <c r="G35" s="13">
        <v>550</v>
      </c>
      <c r="H35" s="13">
        <v>0</v>
      </c>
      <c r="I35" s="13">
        <v>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s="10" customFormat="1" ht="25.5">
      <c r="A36" s="41">
        <v>7</v>
      </c>
      <c r="B36" s="52" t="s">
        <v>36</v>
      </c>
      <c r="C36" s="93">
        <f>E38+E39+E36+E37</f>
        <v>400</v>
      </c>
      <c r="D36" s="11" t="s">
        <v>3</v>
      </c>
      <c r="E36" s="12">
        <f t="shared" si="0"/>
        <v>100</v>
      </c>
      <c r="F36" s="13">
        <v>0</v>
      </c>
      <c r="G36" s="28">
        <v>100</v>
      </c>
      <c r="H36" s="13">
        <v>0</v>
      </c>
      <c r="I36" s="13">
        <v>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s="10" customFormat="1" ht="25.5">
      <c r="A37" s="42"/>
      <c r="B37" s="52"/>
      <c r="C37" s="94"/>
      <c r="D37" s="11" t="s">
        <v>4</v>
      </c>
      <c r="E37" s="12">
        <f t="shared" si="0"/>
        <v>40</v>
      </c>
      <c r="F37" s="13">
        <v>0</v>
      </c>
      <c r="G37" s="28">
        <v>40</v>
      </c>
      <c r="H37" s="13">
        <v>0</v>
      </c>
      <c r="I37" s="13">
        <v>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s="10" customFormat="1" ht="25.5">
      <c r="A38" s="42"/>
      <c r="B38" s="52"/>
      <c r="C38" s="94"/>
      <c r="D38" s="11" t="s">
        <v>5</v>
      </c>
      <c r="E38" s="12">
        <f t="shared" si="0"/>
        <v>0</v>
      </c>
      <c r="F38" s="13">
        <v>0</v>
      </c>
      <c r="G38" s="13">
        <v>0</v>
      </c>
      <c r="H38" s="13">
        <v>0</v>
      </c>
      <c r="I38" s="13">
        <v>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10" customFormat="1" ht="25.5">
      <c r="A39" s="43"/>
      <c r="B39" s="52"/>
      <c r="C39" s="95"/>
      <c r="D39" s="11" t="s">
        <v>6</v>
      </c>
      <c r="E39" s="12">
        <f t="shared" si="0"/>
        <v>260</v>
      </c>
      <c r="F39" s="13">
        <v>0</v>
      </c>
      <c r="G39" s="28">
        <v>260</v>
      </c>
      <c r="H39" s="13">
        <v>0</v>
      </c>
      <c r="I39" s="13">
        <v>0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10" customFormat="1" ht="25.5">
      <c r="A40" s="41">
        <v>8</v>
      </c>
      <c r="B40" s="52" t="s">
        <v>37</v>
      </c>
      <c r="C40" s="93">
        <f>E42+E43+E40+E41</f>
        <v>300</v>
      </c>
      <c r="D40" s="11" t="s">
        <v>3</v>
      </c>
      <c r="E40" s="12">
        <f t="shared" si="0"/>
        <v>60</v>
      </c>
      <c r="F40" s="13">
        <v>0</v>
      </c>
      <c r="G40" s="13">
        <v>0</v>
      </c>
      <c r="H40" s="28">
        <v>60</v>
      </c>
      <c r="I40" s="13">
        <v>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s="10" customFormat="1" ht="25.5">
      <c r="A41" s="42"/>
      <c r="B41" s="52"/>
      <c r="C41" s="94"/>
      <c r="D41" s="11" t="s">
        <v>4</v>
      </c>
      <c r="E41" s="12">
        <f t="shared" si="0"/>
        <v>21</v>
      </c>
      <c r="F41" s="13">
        <v>0</v>
      </c>
      <c r="G41" s="13">
        <v>0</v>
      </c>
      <c r="H41" s="28">
        <v>21</v>
      </c>
      <c r="I41" s="13">
        <v>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s="10" customFormat="1" ht="25.5">
      <c r="A42" s="42"/>
      <c r="B42" s="52"/>
      <c r="C42" s="94"/>
      <c r="D42" s="11" t="s">
        <v>5</v>
      </c>
      <c r="E42" s="12">
        <f t="shared" si="0"/>
        <v>21</v>
      </c>
      <c r="F42" s="13">
        <v>0</v>
      </c>
      <c r="G42" s="13">
        <v>0</v>
      </c>
      <c r="H42" s="28">
        <v>21</v>
      </c>
      <c r="I42" s="13">
        <v>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s="10" customFormat="1" ht="25.5">
      <c r="A43" s="43"/>
      <c r="B43" s="52"/>
      <c r="C43" s="95"/>
      <c r="D43" s="11" t="s">
        <v>6</v>
      </c>
      <c r="E43" s="12">
        <f t="shared" si="0"/>
        <v>198</v>
      </c>
      <c r="F43" s="13">
        <v>0</v>
      </c>
      <c r="G43" s="13">
        <v>0</v>
      </c>
      <c r="H43" s="28">
        <v>198</v>
      </c>
      <c r="I43" s="13">
        <v>0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s="6" customFormat="1" ht="24.75" customHeight="1">
      <c r="A44" s="47" t="s">
        <v>56</v>
      </c>
      <c r="B44" s="47" t="s">
        <v>0</v>
      </c>
      <c r="C44" s="47" t="s">
        <v>50</v>
      </c>
      <c r="D44" s="49" t="s">
        <v>21</v>
      </c>
      <c r="E44" s="51"/>
      <c r="F44" s="45"/>
      <c r="G44" s="45"/>
      <c r="H44" s="45"/>
      <c r="I44" s="4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s="3" customFormat="1" ht="30" customHeight="1">
      <c r="A45" s="48"/>
      <c r="B45" s="48"/>
      <c r="C45" s="48"/>
      <c r="D45" s="50"/>
      <c r="E45" s="22" t="s">
        <v>29</v>
      </c>
      <c r="F45" s="20">
        <v>2008</v>
      </c>
      <c r="G45" s="20">
        <v>2009</v>
      </c>
      <c r="H45" s="20">
        <v>2010</v>
      </c>
      <c r="I45" s="20">
        <v>2011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s="8" customFormat="1" ht="12.75">
      <c r="A46" s="37">
        <v>1</v>
      </c>
      <c r="B46" s="7">
        <v>2</v>
      </c>
      <c r="C46" s="7">
        <v>3</v>
      </c>
      <c r="D46" s="23">
        <v>4</v>
      </c>
      <c r="E46" s="23">
        <v>5</v>
      </c>
      <c r="F46" s="23">
        <v>6</v>
      </c>
      <c r="G46" s="23">
        <v>7</v>
      </c>
      <c r="H46" s="23">
        <v>8</v>
      </c>
      <c r="I46" s="23">
        <v>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s="10" customFormat="1" ht="25.5">
      <c r="A47" s="41">
        <v>9</v>
      </c>
      <c r="B47" s="52" t="s">
        <v>38</v>
      </c>
      <c r="C47" s="93">
        <f>E49+E50+E47+E48</f>
        <v>400</v>
      </c>
      <c r="D47" s="11" t="s">
        <v>3</v>
      </c>
      <c r="E47" s="12">
        <f t="shared" si="0"/>
        <v>0</v>
      </c>
      <c r="F47" s="13">
        <v>0</v>
      </c>
      <c r="G47" s="13">
        <v>0</v>
      </c>
      <c r="H47" s="13">
        <v>0</v>
      </c>
      <c r="I47" s="13">
        <v>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s="10" customFormat="1" ht="25.5">
      <c r="A48" s="42"/>
      <c r="B48" s="52"/>
      <c r="C48" s="94"/>
      <c r="D48" s="11" t="s">
        <v>4</v>
      </c>
      <c r="E48" s="12">
        <f t="shared" si="0"/>
        <v>0</v>
      </c>
      <c r="F48" s="33">
        <v>0</v>
      </c>
      <c r="G48" s="13">
        <v>0</v>
      </c>
      <c r="H48" s="13">
        <v>0</v>
      </c>
      <c r="I48" s="13">
        <v>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s="10" customFormat="1" ht="25.5">
      <c r="A49" s="42"/>
      <c r="B49" s="52"/>
      <c r="C49" s="94"/>
      <c r="D49" s="11" t="s">
        <v>5</v>
      </c>
      <c r="E49" s="12">
        <f t="shared" si="0"/>
        <v>0</v>
      </c>
      <c r="F49" s="33">
        <v>0</v>
      </c>
      <c r="G49" s="13">
        <v>0</v>
      </c>
      <c r="H49" s="13">
        <v>0</v>
      </c>
      <c r="I49" s="13"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s="10" customFormat="1" ht="25.5">
      <c r="A50" s="43"/>
      <c r="B50" s="52"/>
      <c r="C50" s="95"/>
      <c r="D50" s="11" t="s">
        <v>6</v>
      </c>
      <c r="E50" s="12">
        <f t="shared" si="0"/>
        <v>400</v>
      </c>
      <c r="F50" s="33">
        <v>0</v>
      </c>
      <c r="G50" s="13">
        <v>400</v>
      </c>
      <c r="H50" s="13">
        <v>0</v>
      </c>
      <c r="I50" s="13"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s="10" customFormat="1" ht="25.5">
      <c r="A51" s="41">
        <v>10</v>
      </c>
      <c r="B51" s="52" t="s">
        <v>39</v>
      </c>
      <c r="C51" s="53">
        <f>E53+E54+E51+E52</f>
        <v>400</v>
      </c>
      <c r="D51" s="11" t="s">
        <v>3</v>
      </c>
      <c r="E51" s="12">
        <f t="shared" si="0"/>
        <v>100</v>
      </c>
      <c r="F51" s="13">
        <v>0</v>
      </c>
      <c r="G51" s="28">
        <v>100</v>
      </c>
      <c r="H51" s="13">
        <v>0</v>
      </c>
      <c r="I51" s="13"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s="10" customFormat="1" ht="25.5">
      <c r="A52" s="42"/>
      <c r="B52" s="52"/>
      <c r="C52" s="54"/>
      <c r="D52" s="11" t="s">
        <v>4</v>
      </c>
      <c r="E52" s="12">
        <f t="shared" si="0"/>
        <v>40</v>
      </c>
      <c r="F52" s="13">
        <v>0</v>
      </c>
      <c r="G52" s="28">
        <v>40</v>
      </c>
      <c r="H52" s="13">
        <v>0</v>
      </c>
      <c r="I52" s="13"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s="10" customFormat="1" ht="25.5">
      <c r="A53" s="42"/>
      <c r="B53" s="52"/>
      <c r="C53" s="54"/>
      <c r="D53" s="11" t="s">
        <v>5</v>
      </c>
      <c r="E53" s="12">
        <f t="shared" si="0"/>
        <v>0</v>
      </c>
      <c r="F53" s="13">
        <v>0</v>
      </c>
      <c r="G53" s="13">
        <v>0</v>
      </c>
      <c r="H53" s="13">
        <v>0</v>
      </c>
      <c r="I53" s="13"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s="10" customFormat="1" ht="25.5">
      <c r="A54" s="43"/>
      <c r="B54" s="52"/>
      <c r="C54" s="55"/>
      <c r="D54" s="11" t="s">
        <v>6</v>
      </c>
      <c r="E54" s="12">
        <f t="shared" si="0"/>
        <v>260</v>
      </c>
      <c r="F54" s="13">
        <v>0</v>
      </c>
      <c r="G54" s="28">
        <v>260</v>
      </c>
      <c r="H54" s="13">
        <v>0</v>
      </c>
      <c r="I54" s="13"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s="10" customFormat="1" ht="25.5">
      <c r="A55" s="41">
        <v>11</v>
      </c>
      <c r="B55" s="52" t="s">
        <v>40</v>
      </c>
      <c r="C55" s="53">
        <f>E57+E58+E55+E56</f>
        <v>500</v>
      </c>
      <c r="D55" s="11" t="s">
        <v>3</v>
      </c>
      <c r="E55" s="12">
        <f>F55+G55+H55+I55</f>
        <v>100</v>
      </c>
      <c r="F55" s="13">
        <v>0</v>
      </c>
      <c r="G55" s="13">
        <v>0</v>
      </c>
      <c r="H55" s="28">
        <v>100</v>
      </c>
      <c r="I55" s="13"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s="10" customFormat="1" ht="25.5">
      <c r="A56" s="42"/>
      <c r="B56" s="52"/>
      <c r="C56" s="54"/>
      <c r="D56" s="11" t="s">
        <v>4</v>
      </c>
      <c r="E56" s="12">
        <f>F56+G56+H56+I56</f>
        <v>35</v>
      </c>
      <c r="F56" s="13">
        <v>0</v>
      </c>
      <c r="G56" s="13">
        <v>0</v>
      </c>
      <c r="H56" s="28">
        <v>35</v>
      </c>
      <c r="I56" s="13">
        <v>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s="10" customFormat="1" ht="25.5">
      <c r="A57" s="42"/>
      <c r="B57" s="52"/>
      <c r="C57" s="54"/>
      <c r="D57" s="11" t="s">
        <v>5</v>
      </c>
      <c r="E57" s="12">
        <f>F57+G57+H57+I57</f>
        <v>0</v>
      </c>
      <c r="F57" s="13">
        <v>0</v>
      </c>
      <c r="G57" s="13">
        <v>0</v>
      </c>
      <c r="H57" s="13">
        <v>0</v>
      </c>
      <c r="I57" s="13"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s="10" customFormat="1" ht="25.5">
      <c r="A58" s="43"/>
      <c r="B58" s="52"/>
      <c r="C58" s="55"/>
      <c r="D58" s="11" t="s">
        <v>6</v>
      </c>
      <c r="E58" s="12">
        <f>F58+G58+H58+I58</f>
        <v>365</v>
      </c>
      <c r="F58" s="13">
        <v>0</v>
      </c>
      <c r="G58" s="13">
        <v>0</v>
      </c>
      <c r="H58" s="28">
        <v>365</v>
      </c>
      <c r="I58" s="13"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s="10" customFormat="1" ht="25.5">
      <c r="A59" s="41">
        <v>12</v>
      </c>
      <c r="B59" s="52" t="s">
        <v>64</v>
      </c>
      <c r="C59" s="53">
        <f>E61+E62+E59+E60</f>
        <v>9337.9</v>
      </c>
      <c r="D59" s="11" t="s">
        <v>3</v>
      </c>
      <c r="E59" s="12">
        <f t="shared" si="0"/>
        <v>0</v>
      </c>
      <c r="F59" s="13">
        <v>0</v>
      </c>
      <c r="G59" s="13">
        <v>0</v>
      </c>
      <c r="H59" s="13">
        <v>0</v>
      </c>
      <c r="I59" s="13"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s="10" customFormat="1" ht="25.5">
      <c r="A60" s="42"/>
      <c r="B60" s="52"/>
      <c r="C60" s="54"/>
      <c r="D60" s="11" t="s">
        <v>4</v>
      </c>
      <c r="E60" s="12">
        <f t="shared" si="0"/>
        <v>0</v>
      </c>
      <c r="F60" s="13">
        <v>0</v>
      </c>
      <c r="G60" s="13">
        <v>0</v>
      </c>
      <c r="H60" s="13">
        <v>0</v>
      </c>
      <c r="I60" s="13"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s="10" customFormat="1" ht="25.5">
      <c r="A61" s="42"/>
      <c r="B61" s="52"/>
      <c r="C61" s="54"/>
      <c r="D61" s="11" t="s">
        <v>5</v>
      </c>
      <c r="E61" s="12">
        <f t="shared" si="0"/>
        <v>2387.8999999999996</v>
      </c>
      <c r="F61" s="13">
        <v>2329.7</v>
      </c>
      <c r="G61" s="13">
        <v>58.2</v>
      </c>
      <c r="H61" s="13">
        <v>0</v>
      </c>
      <c r="I61" s="13"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s="10" customFormat="1" ht="25.5">
      <c r="A62" s="43"/>
      <c r="B62" s="52"/>
      <c r="C62" s="55"/>
      <c r="D62" s="11" t="s">
        <v>6</v>
      </c>
      <c r="E62" s="12">
        <f t="shared" si="0"/>
        <v>6950</v>
      </c>
      <c r="F62" s="13">
        <v>0</v>
      </c>
      <c r="G62" s="13">
        <v>6950</v>
      </c>
      <c r="H62" s="13">
        <v>0</v>
      </c>
      <c r="I62" s="13"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s="10" customFormat="1" ht="12.75">
      <c r="A63" s="65" t="s">
        <v>23</v>
      </c>
      <c r="B63" s="66"/>
      <c r="C63" s="66"/>
      <c r="D63" s="66"/>
      <c r="E63" s="66"/>
      <c r="F63" s="66"/>
      <c r="G63" s="66"/>
      <c r="H63" s="66"/>
      <c r="I63" s="6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s="10" customFormat="1" ht="25.5" customHeight="1">
      <c r="A64" s="59">
        <v>1</v>
      </c>
      <c r="B64" s="52" t="s">
        <v>9</v>
      </c>
      <c r="C64" s="53">
        <f>E64+E65+E66+E67</f>
        <v>258044.12000000002</v>
      </c>
      <c r="D64" s="11" t="s">
        <v>3</v>
      </c>
      <c r="E64" s="12">
        <f>F64+G64+H64+I64</f>
        <v>0</v>
      </c>
      <c r="F64" s="13">
        <v>0</v>
      </c>
      <c r="G64" s="13">
        <v>0</v>
      </c>
      <c r="H64" s="13">
        <v>0</v>
      </c>
      <c r="I64" s="13"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3" s="10" customFormat="1" ht="25.5">
      <c r="A65" s="60"/>
      <c r="B65" s="52"/>
      <c r="C65" s="54"/>
      <c r="D65" s="11" t="s">
        <v>4</v>
      </c>
      <c r="E65" s="12">
        <f aca="true" t="shared" si="1" ref="E65:E114">F65+G65+H65+I65</f>
        <v>0</v>
      </c>
      <c r="F65" s="13">
        <v>0</v>
      </c>
      <c r="G65" s="13">
        <v>0</v>
      </c>
      <c r="H65" s="13">
        <v>0</v>
      </c>
      <c r="I65" s="13"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43" s="10" customFormat="1" ht="25.5">
      <c r="A66" s="60"/>
      <c r="B66" s="52"/>
      <c r="C66" s="54"/>
      <c r="D66" s="11" t="s">
        <v>5</v>
      </c>
      <c r="E66" s="12">
        <f t="shared" si="1"/>
        <v>0</v>
      </c>
      <c r="F66" s="13">
        <v>0</v>
      </c>
      <c r="G66" s="13">
        <v>0</v>
      </c>
      <c r="H66" s="13">
        <v>0</v>
      </c>
      <c r="I66" s="13">
        <v>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 s="10" customFormat="1" ht="25.5">
      <c r="A67" s="61"/>
      <c r="B67" s="52"/>
      <c r="C67" s="55"/>
      <c r="D67" s="11" t="s">
        <v>6</v>
      </c>
      <c r="E67" s="11">
        <f t="shared" si="1"/>
        <v>258044.12000000002</v>
      </c>
      <c r="F67" s="13">
        <v>4507.73</v>
      </c>
      <c r="G67" s="13">
        <v>253536.39</v>
      </c>
      <c r="H67" s="13">
        <v>0</v>
      </c>
      <c r="I67" s="13"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s="10" customFormat="1" ht="25.5" customHeight="1">
      <c r="A68" s="41">
        <v>2</v>
      </c>
      <c r="B68" s="52" t="s">
        <v>10</v>
      </c>
      <c r="C68" s="53">
        <f>E68+E69+E70+E71</f>
        <v>428.24</v>
      </c>
      <c r="D68" s="11" t="s">
        <v>3</v>
      </c>
      <c r="E68" s="12">
        <f t="shared" si="1"/>
        <v>0</v>
      </c>
      <c r="F68" s="13">
        <v>0</v>
      </c>
      <c r="G68" s="13">
        <v>0</v>
      </c>
      <c r="H68" s="13">
        <v>0</v>
      </c>
      <c r="I68" s="13">
        <v>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43" s="10" customFormat="1" ht="25.5">
      <c r="A69" s="42"/>
      <c r="B69" s="52"/>
      <c r="C69" s="54"/>
      <c r="D69" s="11" t="s">
        <v>4</v>
      </c>
      <c r="E69" s="12">
        <f t="shared" si="1"/>
        <v>0</v>
      </c>
      <c r="F69" s="13">
        <v>0</v>
      </c>
      <c r="G69" s="13">
        <v>0</v>
      </c>
      <c r="H69" s="13">
        <v>0</v>
      </c>
      <c r="I69" s="13">
        <v>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s="10" customFormat="1" ht="25.5">
      <c r="A70" s="42"/>
      <c r="B70" s="52"/>
      <c r="C70" s="54"/>
      <c r="D70" s="11" t="s">
        <v>5</v>
      </c>
      <c r="E70" s="12">
        <f t="shared" si="1"/>
        <v>0</v>
      </c>
      <c r="F70" s="13">
        <v>0</v>
      </c>
      <c r="G70" s="13">
        <v>0</v>
      </c>
      <c r="H70" s="13">
        <v>0</v>
      </c>
      <c r="I70" s="13">
        <v>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s="10" customFormat="1" ht="25.5">
      <c r="A71" s="43"/>
      <c r="B71" s="52"/>
      <c r="C71" s="55"/>
      <c r="D71" s="11" t="s">
        <v>6</v>
      </c>
      <c r="E71" s="12">
        <f t="shared" si="1"/>
        <v>428.24</v>
      </c>
      <c r="F71" s="13">
        <v>428.24</v>
      </c>
      <c r="G71" s="13">
        <v>0</v>
      </c>
      <c r="H71" s="13">
        <v>0</v>
      </c>
      <c r="I71" s="13"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s="10" customFormat="1" ht="25.5" customHeight="1">
      <c r="A72" s="41">
        <v>3</v>
      </c>
      <c r="B72" s="52" t="s">
        <v>11</v>
      </c>
      <c r="C72" s="53">
        <f>E72+E73+E74+E75</f>
        <v>620000</v>
      </c>
      <c r="D72" s="11" t="s">
        <v>3</v>
      </c>
      <c r="E72" s="12">
        <f t="shared" si="1"/>
        <v>45756</v>
      </c>
      <c r="F72" s="13">
        <v>0</v>
      </c>
      <c r="G72" s="13">
        <v>15252</v>
      </c>
      <c r="H72" s="13">
        <v>15252</v>
      </c>
      <c r="I72" s="13">
        <v>15252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s="10" customFormat="1" ht="25.5">
      <c r="A73" s="42"/>
      <c r="B73" s="52"/>
      <c r="C73" s="54"/>
      <c r="D73" s="11" t="s">
        <v>4</v>
      </c>
      <c r="E73" s="12">
        <f t="shared" si="1"/>
        <v>117738</v>
      </c>
      <c r="F73" s="13">
        <v>0</v>
      </c>
      <c r="G73" s="13">
        <v>39246</v>
      </c>
      <c r="H73" s="13">
        <v>39246</v>
      </c>
      <c r="I73" s="13">
        <v>39246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s="10" customFormat="1" ht="25.5">
      <c r="A74" s="42"/>
      <c r="B74" s="52"/>
      <c r="C74" s="54"/>
      <c r="D74" s="11" t="s">
        <v>5</v>
      </c>
      <c r="E74" s="12">
        <f t="shared" si="1"/>
        <v>78492</v>
      </c>
      <c r="F74" s="13">
        <v>0</v>
      </c>
      <c r="G74" s="13">
        <v>0</v>
      </c>
      <c r="H74" s="13">
        <v>39246</v>
      </c>
      <c r="I74" s="13">
        <v>39246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 s="10" customFormat="1" ht="25.5">
      <c r="A75" s="43"/>
      <c r="B75" s="52"/>
      <c r="C75" s="55"/>
      <c r="D75" s="11" t="s">
        <v>6</v>
      </c>
      <c r="E75" s="12">
        <f t="shared" si="1"/>
        <v>378014</v>
      </c>
      <c r="F75" s="13">
        <v>0</v>
      </c>
      <c r="G75" s="13">
        <v>153502</v>
      </c>
      <c r="H75" s="13">
        <v>112256</v>
      </c>
      <c r="I75" s="13">
        <v>112256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s="10" customFormat="1" ht="25.5" customHeight="1">
      <c r="A76" s="41">
        <v>4</v>
      </c>
      <c r="B76" s="52" t="s">
        <v>12</v>
      </c>
      <c r="C76" s="53">
        <f>E76+E77+E78+E79</f>
        <v>1007500</v>
      </c>
      <c r="D76" s="11" t="s">
        <v>3</v>
      </c>
      <c r="E76" s="12">
        <f t="shared" si="1"/>
        <v>73841</v>
      </c>
      <c r="F76" s="13">
        <v>0</v>
      </c>
      <c r="G76" s="13">
        <v>36920.5</v>
      </c>
      <c r="H76" s="13">
        <v>36920.5</v>
      </c>
      <c r="I76" s="13"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 s="10" customFormat="1" ht="25.5">
      <c r="A77" s="42"/>
      <c r="B77" s="52"/>
      <c r="C77" s="54"/>
      <c r="D77" s="11" t="s">
        <v>4</v>
      </c>
      <c r="E77" s="12">
        <f t="shared" si="1"/>
        <v>190005.5</v>
      </c>
      <c r="F77" s="13">
        <v>0</v>
      </c>
      <c r="G77" s="13">
        <v>95002.75</v>
      </c>
      <c r="H77" s="13">
        <v>95002.75</v>
      </c>
      <c r="I77" s="13"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s="10" customFormat="1" ht="25.5">
      <c r="A78" s="42"/>
      <c r="B78" s="52"/>
      <c r="C78" s="54"/>
      <c r="D78" s="11" t="s">
        <v>5</v>
      </c>
      <c r="E78" s="12">
        <f t="shared" si="1"/>
        <v>95002.75</v>
      </c>
      <c r="F78" s="13">
        <v>0</v>
      </c>
      <c r="G78" s="13">
        <v>0</v>
      </c>
      <c r="H78" s="13">
        <v>95002.75</v>
      </c>
      <c r="I78" s="13">
        <v>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s="10" customFormat="1" ht="25.5">
      <c r="A79" s="43"/>
      <c r="B79" s="52"/>
      <c r="C79" s="55"/>
      <c r="D79" s="11" t="s">
        <v>6</v>
      </c>
      <c r="E79" s="12">
        <f t="shared" si="1"/>
        <v>648650.75</v>
      </c>
      <c r="F79" s="13">
        <v>0</v>
      </c>
      <c r="G79" s="13">
        <v>375326.75</v>
      </c>
      <c r="H79" s="13">
        <v>273324</v>
      </c>
      <c r="I79" s="13">
        <v>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s="10" customFormat="1" ht="25.5" customHeight="1">
      <c r="A80" s="41">
        <v>5</v>
      </c>
      <c r="B80" s="52" t="s">
        <v>13</v>
      </c>
      <c r="C80" s="53">
        <f>E80+E81+E82+E83</f>
        <v>571950</v>
      </c>
      <c r="D80" s="11" t="s">
        <v>3</v>
      </c>
      <c r="E80" s="12">
        <f t="shared" si="1"/>
        <v>42225.9</v>
      </c>
      <c r="F80" s="13">
        <v>0</v>
      </c>
      <c r="G80" s="13">
        <v>21112.95</v>
      </c>
      <c r="H80" s="13">
        <v>21112.95</v>
      </c>
      <c r="I80" s="13">
        <v>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:43" s="10" customFormat="1" ht="25.5">
      <c r="A81" s="42"/>
      <c r="B81" s="52"/>
      <c r="C81" s="54"/>
      <c r="D81" s="11" t="s">
        <v>4</v>
      </c>
      <c r="E81" s="12">
        <f t="shared" si="1"/>
        <v>108654.45000000001</v>
      </c>
      <c r="F81" s="13">
        <v>0</v>
      </c>
      <c r="G81" s="13">
        <v>54327.23</v>
      </c>
      <c r="H81" s="13">
        <v>54327.22</v>
      </c>
      <c r="I81" s="13">
        <v>0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:43" s="10" customFormat="1" ht="25.5">
      <c r="A82" s="42"/>
      <c r="B82" s="52"/>
      <c r="C82" s="54"/>
      <c r="D82" s="11" t="s">
        <v>5</v>
      </c>
      <c r="E82" s="12">
        <f t="shared" si="1"/>
        <v>54327.22</v>
      </c>
      <c r="F82" s="13">
        <v>0</v>
      </c>
      <c r="G82" s="13">
        <v>0</v>
      </c>
      <c r="H82" s="13">
        <v>54327.22</v>
      </c>
      <c r="I82" s="13">
        <v>0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:43" s="10" customFormat="1" ht="25.5">
      <c r="A83" s="43"/>
      <c r="B83" s="52"/>
      <c r="C83" s="55"/>
      <c r="D83" s="11" t="s">
        <v>6</v>
      </c>
      <c r="E83" s="12">
        <f t="shared" si="1"/>
        <v>366742.43</v>
      </c>
      <c r="F83" s="13">
        <v>0</v>
      </c>
      <c r="G83" s="13">
        <v>214034.83</v>
      </c>
      <c r="H83" s="13">
        <v>152707.6</v>
      </c>
      <c r="I83" s="13">
        <v>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:43" s="10" customFormat="1" ht="25.5" customHeight="1">
      <c r="A84" s="41">
        <v>6</v>
      </c>
      <c r="B84" s="52" t="s">
        <v>14</v>
      </c>
      <c r="C84" s="53">
        <f>E84+E85+E86+E87</f>
        <v>620000</v>
      </c>
      <c r="D84" s="11" t="s">
        <v>3</v>
      </c>
      <c r="E84" s="12">
        <f t="shared" si="1"/>
        <v>45756</v>
      </c>
      <c r="F84" s="13">
        <v>0</v>
      </c>
      <c r="G84" s="13">
        <v>45756</v>
      </c>
      <c r="H84" s="13">
        <v>0</v>
      </c>
      <c r="I84" s="13">
        <v>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:43" s="10" customFormat="1" ht="25.5">
      <c r="A85" s="42"/>
      <c r="B85" s="52"/>
      <c r="C85" s="54"/>
      <c r="D85" s="11" t="s">
        <v>4</v>
      </c>
      <c r="E85" s="12">
        <f t="shared" si="1"/>
        <v>117738</v>
      </c>
      <c r="F85" s="13">
        <v>0</v>
      </c>
      <c r="G85" s="13">
        <v>117738</v>
      </c>
      <c r="H85" s="13">
        <v>0</v>
      </c>
      <c r="I85" s="13">
        <v>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:43" s="10" customFormat="1" ht="25.5">
      <c r="A86" s="42"/>
      <c r="B86" s="52"/>
      <c r="C86" s="54"/>
      <c r="D86" s="11" t="s">
        <v>5</v>
      </c>
      <c r="E86" s="12">
        <f t="shared" si="1"/>
        <v>0</v>
      </c>
      <c r="F86" s="13">
        <v>0</v>
      </c>
      <c r="G86" s="13">
        <v>0</v>
      </c>
      <c r="H86" s="13">
        <v>0</v>
      </c>
      <c r="I86" s="13">
        <v>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:43" s="10" customFormat="1" ht="25.5">
      <c r="A87" s="43"/>
      <c r="B87" s="52"/>
      <c r="C87" s="55"/>
      <c r="D87" s="11" t="s">
        <v>6</v>
      </c>
      <c r="E87" s="12">
        <f t="shared" si="1"/>
        <v>456506</v>
      </c>
      <c r="F87" s="13">
        <v>0</v>
      </c>
      <c r="G87" s="13">
        <v>282122</v>
      </c>
      <c r="H87" s="13">
        <v>174384</v>
      </c>
      <c r="I87" s="13">
        <v>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:43" s="6" customFormat="1" ht="24.75" customHeight="1">
      <c r="A88" s="47" t="s">
        <v>56</v>
      </c>
      <c r="B88" s="47" t="s">
        <v>0</v>
      </c>
      <c r="C88" s="47" t="s">
        <v>50</v>
      </c>
      <c r="D88" s="49" t="s">
        <v>21</v>
      </c>
      <c r="E88" s="51"/>
      <c r="F88" s="45"/>
      <c r="G88" s="45"/>
      <c r="H88" s="45"/>
      <c r="I88" s="46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:43" s="3" customFormat="1" ht="30" customHeight="1">
      <c r="A89" s="48"/>
      <c r="B89" s="48"/>
      <c r="C89" s="48"/>
      <c r="D89" s="50"/>
      <c r="E89" s="22" t="s">
        <v>29</v>
      </c>
      <c r="F89" s="20">
        <v>2008</v>
      </c>
      <c r="G89" s="20">
        <v>2009</v>
      </c>
      <c r="H89" s="20">
        <v>2010</v>
      </c>
      <c r="I89" s="20">
        <v>2011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s="8" customFormat="1" ht="12.75">
      <c r="A90" s="37">
        <v>1</v>
      </c>
      <c r="B90" s="7">
        <v>2</v>
      </c>
      <c r="C90" s="7">
        <v>3</v>
      </c>
      <c r="D90" s="23">
        <v>4</v>
      </c>
      <c r="E90" s="23">
        <v>5</v>
      </c>
      <c r="F90" s="23">
        <v>6</v>
      </c>
      <c r="G90" s="23">
        <v>7</v>
      </c>
      <c r="H90" s="23">
        <v>8</v>
      </c>
      <c r="I90" s="23">
        <v>9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</row>
    <row r="91" spans="1:43" s="10" customFormat="1" ht="25.5" customHeight="1">
      <c r="A91" s="41">
        <v>7</v>
      </c>
      <c r="B91" s="52" t="s">
        <v>15</v>
      </c>
      <c r="C91" s="53">
        <f>E91+E92+E93+E94</f>
        <v>502800</v>
      </c>
      <c r="D91" s="11" t="s">
        <v>3</v>
      </c>
      <c r="E91" s="12">
        <f t="shared" si="1"/>
        <v>140616</v>
      </c>
      <c r="F91" s="13">
        <v>0</v>
      </c>
      <c r="G91" s="13">
        <v>77841</v>
      </c>
      <c r="H91" s="13">
        <v>62775</v>
      </c>
      <c r="I91" s="13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:43" s="10" customFormat="1" ht="25.5">
      <c r="A92" s="42"/>
      <c r="B92" s="52"/>
      <c r="C92" s="54"/>
      <c r="D92" s="11" t="s">
        <v>4</v>
      </c>
      <c r="E92" s="12">
        <f t="shared" si="1"/>
        <v>55242</v>
      </c>
      <c r="F92" s="13">
        <v>0</v>
      </c>
      <c r="G92" s="13">
        <v>30132</v>
      </c>
      <c r="H92" s="13">
        <v>25110</v>
      </c>
      <c r="I92" s="13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:43" s="10" customFormat="1" ht="25.5">
      <c r="A93" s="42"/>
      <c r="B93" s="52"/>
      <c r="C93" s="54"/>
      <c r="D93" s="11" t="s">
        <v>5</v>
      </c>
      <c r="E93" s="12">
        <f t="shared" si="1"/>
        <v>25110</v>
      </c>
      <c r="F93" s="13">
        <v>0</v>
      </c>
      <c r="G93" s="13">
        <v>0</v>
      </c>
      <c r="H93" s="13">
        <v>25110</v>
      </c>
      <c r="I93" s="13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:9" ht="25.5">
      <c r="A94" s="43"/>
      <c r="B94" s="52"/>
      <c r="C94" s="55"/>
      <c r="D94" s="11" t="s">
        <v>6</v>
      </c>
      <c r="E94" s="12">
        <f t="shared" si="1"/>
        <v>281832</v>
      </c>
      <c r="F94" s="13">
        <v>0</v>
      </c>
      <c r="G94" s="13">
        <v>143727</v>
      </c>
      <c r="H94" s="13">
        <v>138105</v>
      </c>
      <c r="I94" s="13">
        <v>0</v>
      </c>
    </row>
    <row r="95" spans="1:9" ht="25.5">
      <c r="A95" s="41">
        <v>8</v>
      </c>
      <c r="B95" s="52" t="s">
        <v>53</v>
      </c>
      <c r="C95" s="53">
        <f>E95+E96+E97+E98</f>
        <v>1000</v>
      </c>
      <c r="D95" s="11" t="s">
        <v>3</v>
      </c>
      <c r="E95" s="12">
        <f t="shared" si="1"/>
        <v>0</v>
      </c>
      <c r="F95" s="13">
        <v>0</v>
      </c>
      <c r="G95" s="13">
        <v>0</v>
      </c>
      <c r="H95" s="13">
        <v>0</v>
      </c>
      <c r="I95" s="13">
        <v>0</v>
      </c>
    </row>
    <row r="96" spans="1:9" ht="25.5">
      <c r="A96" s="42"/>
      <c r="B96" s="52"/>
      <c r="C96" s="54"/>
      <c r="D96" s="11" t="s">
        <v>4</v>
      </c>
      <c r="E96" s="12">
        <f t="shared" si="1"/>
        <v>0</v>
      </c>
      <c r="F96" s="13">
        <v>0</v>
      </c>
      <c r="G96" s="13">
        <v>0</v>
      </c>
      <c r="H96" s="13">
        <v>0</v>
      </c>
      <c r="I96" s="13">
        <v>0</v>
      </c>
    </row>
    <row r="97" spans="1:9" ht="25.5">
      <c r="A97" s="42"/>
      <c r="B97" s="52"/>
      <c r="C97" s="54"/>
      <c r="D97" s="11" t="s">
        <v>5</v>
      </c>
      <c r="E97" s="12">
        <f t="shared" si="1"/>
        <v>0</v>
      </c>
      <c r="F97" s="13">
        <v>0</v>
      </c>
      <c r="G97" s="13">
        <v>0</v>
      </c>
      <c r="H97" s="13">
        <v>0</v>
      </c>
      <c r="I97" s="13">
        <v>0</v>
      </c>
    </row>
    <row r="98" spans="1:9" ht="25.5">
      <c r="A98" s="43"/>
      <c r="B98" s="52"/>
      <c r="C98" s="55"/>
      <c r="D98" s="11" t="s">
        <v>6</v>
      </c>
      <c r="E98" s="12">
        <f t="shared" si="1"/>
        <v>1000</v>
      </c>
      <c r="F98" s="13">
        <v>0</v>
      </c>
      <c r="G98" s="13">
        <v>1000</v>
      </c>
      <c r="H98" s="13">
        <v>0</v>
      </c>
      <c r="I98" s="13">
        <v>0</v>
      </c>
    </row>
    <row r="99" spans="1:9" ht="25.5">
      <c r="A99" s="41">
        <v>9</v>
      </c>
      <c r="B99" s="52" t="s">
        <v>24</v>
      </c>
      <c r="C99" s="53">
        <f>E99+E100+E101+E102</f>
        <v>1000</v>
      </c>
      <c r="D99" s="11" t="s">
        <v>3</v>
      </c>
      <c r="E99" s="12">
        <f t="shared" si="1"/>
        <v>0</v>
      </c>
      <c r="F99" s="13">
        <v>0</v>
      </c>
      <c r="G99" s="13">
        <v>0</v>
      </c>
      <c r="H99" s="13">
        <v>0</v>
      </c>
      <c r="I99" s="13">
        <v>0</v>
      </c>
    </row>
    <row r="100" spans="1:9" ht="25.5">
      <c r="A100" s="42"/>
      <c r="B100" s="52"/>
      <c r="C100" s="54"/>
      <c r="D100" s="11" t="s">
        <v>4</v>
      </c>
      <c r="E100" s="12">
        <f t="shared" si="1"/>
        <v>0</v>
      </c>
      <c r="F100" s="13">
        <v>0</v>
      </c>
      <c r="G100" s="13">
        <v>0</v>
      </c>
      <c r="H100" s="13">
        <v>0</v>
      </c>
      <c r="I100" s="13">
        <v>0</v>
      </c>
    </row>
    <row r="101" spans="1:9" ht="25.5">
      <c r="A101" s="42"/>
      <c r="B101" s="52"/>
      <c r="C101" s="54"/>
      <c r="D101" s="11" t="s">
        <v>5</v>
      </c>
      <c r="E101" s="12">
        <f t="shared" si="1"/>
        <v>1000</v>
      </c>
      <c r="F101" s="13">
        <v>0</v>
      </c>
      <c r="G101" s="13">
        <v>0</v>
      </c>
      <c r="H101" s="13">
        <v>550</v>
      </c>
      <c r="I101" s="13">
        <v>450</v>
      </c>
    </row>
    <row r="102" spans="1:9" ht="25.5">
      <c r="A102" s="43"/>
      <c r="B102" s="52"/>
      <c r="C102" s="55"/>
      <c r="D102" s="11" t="s">
        <v>6</v>
      </c>
      <c r="E102" s="12">
        <f t="shared" si="1"/>
        <v>0</v>
      </c>
      <c r="F102" s="13">
        <v>0</v>
      </c>
      <c r="G102" s="13">
        <v>0</v>
      </c>
      <c r="H102" s="13">
        <v>0</v>
      </c>
      <c r="I102" s="13">
        <v>0</v>
      </c>
    </row>
    <row r="103" spans="1:9" ht="25.5">
      <c r="A103" s="41">
        <v>10</v>
      </c>
      <c r="B103" s="52" t="s">
        <v>41</v>
      </c>
      <c r="C103" s="53">
        <f>E103+E104+E105+E106</f>
        <v>1000</v>
      </c>
      <c r="D103" s="11" t="s">
        <v>3</v>
      </c>
      <c r="E103" s="12">
        <f t="shared" si="1"/>
        <v>0</v>
      </c>
      <c r="F103" s="13">
        <v>0</v>
      </c>
      <c r="G103" s="13">
        <v>0</v>
      </c>
      <c r="H103" s="13">
        <v>0</v>
      </c>
      <c r="I103" s="13">
        <v>0</v>
      </c>
    </row>
    <row r="104" spans="1:9" ht="25.5">
      <c r="A104" s="42"/>
      <c r="B104" s="52"/>
      <c r="C104" s="54"/>
      <c r="D104" s="11" t="s">
        <v>4</v>
      </c>
      <c r="E104" s="12">
        <f t="shared" si="1"/>
        <v>0</v>
      </c>
      <c r="F104" s="13">
        <v>0</v>
      </c>
      <c r="G104" s="13">
        <v>0</v>
      </c>
      <c r="H104" s="13">
        <v>0</v>
      </c>
      <c r="I104" s="13">
        <v>0</v>
      </c>
    </row>
    <row r="105" spans="1:9" ht="25.5">
      <c r="A105" s="42"/>
      <c r="B105" s="52"/>
      <c r="C105" s="54"/>
      <c r="D105" s="11" t="s">
        <v>5</v>
      </c>
      <c r="E105" s="12">
        <f t="shared" si="1"/>
        <v>0</v>
      </c>
      <c r="F105" s="13">
        <v>0</v>
      </c>
      <c r="G105" s="13">
        <v>0</v>
      </c>
      <c r="H105" s="13">
        <v>0</v>
      </c>
      <c r="I105" s="13">
        <v>0</v>
      </c>
    </row>
    <row r="106" spans="1:9" ht="25.5">
      <c r="A106" s="43"/>
      <c r="B106" s="52"/>
      <c r="C106" s="55"/>
      <c r="D106" s="11" t="s">
        <v>6</v>
      </c>
      <c r="E106" s="12">
        <f t="shared" si="1"/>
        <v>1000</v>
      </c>
      <c r="F106" s="13">
        <v>0</v>
      </c>
      <c r="G106" s="13">
        <v>1000</v>
      </c>
      <c r="H106" s="13">
        <v>0</v>
      </c>
      <c r="I106" s="13">
        <v>0</v>
      </c>
    </row>
    <row r="107" spans="1:9" ht="25.5">
      <c r="A107" s="41">
        <v>11</v>
      </c>
      <c r="B107" s="52" t="s">
        <v>42</v>
      </c>
      <c r="C107" s="53">
        <f>E107+E108+E109+E110</f>
        <v>1200</v>
      </c>
      <c r="D107" s="11" t="s">
        <v>3</v>
      </c>
      <c r="E107" s="12">
        <f t="shared" si="1"/>
        <v>300</v>
      </c>
      <c r="F107" s="13">
        <v>0</v>
      </c>
      <c r="G107" s="28">
        <v>300</v>
      </c>
      <c r="H107" s="13">
        <v>0</v>
      </c>
      <c r="I107" s="13">
        <v>0</v>
      </c>
    </row>
    <row r="108" spans="1:9" ht="25.5">
      <c r="A108" s="42"/>
      <c r="B108" s="52"/>
      <c r="C108" s="54"/>
      <c r="D108" s="11" t="s">
        <v>4</v>
      </c>
      <c r="E108" s="12">
        <f t="shared" si="1"/>
        <v>120</v>
      </c>
      <c r="F108" s="13">
        <v>0</v>
      </c>
      <c r="G108" s="28">
        <v>120</v>
      </c>
      <c r="H108" s="13">
        <v>0</v>
      </c>
      <c r="I108" s="13">
        <v>0</v>
      </c>
    </row>
    <row r="109" spans="1:9" ht="25.5">
      <c r="A109" s="42"/>
      <c r="B109" s="52"/>
      <c r="C109" s="54"/>
      <c r="D109" s="11" t="s">
        <v>5</v>
      </c>
      <c r="E109" s="12">
        <f t="shared" si="1"/>
        <v>0</v>
      </c>
      <c r="F109" s="13">
        <v>0</v>
      </c>
      <c r="G109" s="13">
        <v>0</v>
      </c>
      <c r="H109" s="13">
        <v>0</v>
      </c>
      <c r="I109" s="13">
        <v>0</v>
      </c>
    </row>
    <row r="110" spans="1:9" ht="25.5">
      <c r="A110" s="43"/>
      <c r="B110" s="52"/>
      <c r="C110" s="55"/>
      <c r="D110" s="11" t="s">
        <v>6</v>
      </c>
      <c r="E110" s="12">
        <f t="shared" si="1"/>
        <v>780</v>
      </c>
      <c r="F110" s="13">
        <v>0</v>
      </c>
      <c r="G110" s="28">
        <v>780</v>
      </c>
      <c r="H110" s="13">
        <v>0</v>
      </c>
      <c r="I110" s="13">
        <v>0</v>
      </c>
    </row>
    <row r="111" spans="1:9" ht="25.5">
      <c r="A111" s="41">
        <v>12</v>
      </c>
      <c r="B111" s="52" t="s">
        <v>43</v>
      </c>
      <c r="C111" s="53">
        <f>E111+E112+E113+E114</f>
        <v>1300</v>
      </c>
      <c r="D111" s="11" t="s">
        <v>3</v>
      </c>
      <c r="E111" s="12">
        <f t="shared" si="1"/>
        <v>260</v>
      </c>
      <c r="F111" s="13">
        <v>0</v>
      </c>
      <c r="G111" s="13">
        <v>0</v>
      </c>
      <c r="H111" s="28">
        <v>260</v>
      </c>
      <c r="I111" s="13">
        <v>0</v>
      </c>
    </row>
    <row r="112" spans="1:9" ht="25.5">
      <c r="A112" s="42"/>
      <c r="B112" s="52"/>
      <c r="C112" s="54"/>
      <c r="D112" s="11" t="s">
        <v>4</v>
      </c>
      <c r="E112" s="12">
        <f t="shared" si="1"/>
        <v>91</v>
      </c>
      <c r="F112" s="13">
        <v>0</v>
      </c>
      <c r="G112" s="13">
        <v>0</v>
      </c>
      <c r="H112" s="28">
        <v>91</v>
      </c>
      <c r="I112" s="13">
        <v>0</v>
      </c>
    </row>
    <row r="113" spans="1:9" ht="25.5">
      <c r="A113" s="42"/>
      <c r="B113" s="52"/>
      <c r="C113" s="54"/>
      <c r="D113" s="11" t="s">
        <v>5</v>
      </c>
      <c r="E113" s="12">
        <f t="shared" si="1"/>
        <v>91</v>
      </c>
      <c r="F113" s="13">
        <v>0</v>
      </c>
      <c r="G113" s="13">
        <v>0</v>
      </c>
      <c r="H113" s="28">
        <v>91</v>
      </c>
      <c r="I113" s="13">
        <v>0</v>
      </c>
    </row>
    <row r="114" spans="1:9" ht="25.5">
      <c r="A114" s="43"/>
      <c r="B114" s="52"/>
      <c r="C114" s="55"/>
      <c r="D114" s="11" t="s">
        <v>6</v>
      </c>
      <c r="E114" s="12">
        <f t="shared" si="1"/>
        <v>858</v>
      </c>
      <c r="F114" s="13">
        <v>0</v>
      </c>
      <c r="G114" s="13">
        <v>0</v>
      </c>
      <c r="H114" s="28">
        <v>858</v>
      </c>
      <c r="I114" s="13">
        <v>0</v>
      </c>
    </row>
    <row r="115" spans="1:9" ht="25.5" customHeight="1">
      <c r="A115" s="41">
        <v>13</v>
      </c>
      <c r="B115" s="52" t="s">
        <v>51</v>
      </c>
      <c r="C115" s="53">
        <f>E115+E116+E117+E118</f>
        <v>1000</v>
      </c>
      <c r="D115" s="11" t="s">
        <v>3</v>
      </c>
      <c r="E115" s="12">
        <f>F115+G115+H115+I115</f>
        <v>0</v>
      </c>
      <c r="F115" s="13">
        <v>0</v>
      </c>
      <c r="G115" s="13">
        <v>0</v>
      </c>
      <c r="H115" s="13">
        <v>0</v>
      </c>
      <c r="I115" s="13">
        <v>0</v>
      </c>
    </row>
    <row r="116" spans="1:9" ht="25.5">
      <c r="A116" s="42"/>
      <c r="B116" s="52"/>
      <c r="C116" s="54"/>
      <c r="D116" s="11" t="s">
        <v>4</v>
      </c>
      <c r="E116" s="12">
        <f>F116+G116+H116+I116</f>
        <v>0</v>
      </c>
      <c r="F116" s="13">
        <v>0</v>
      </c>
      <c r="G116" s="13">
        <v>0</v>
      </c>
      <c r="H116" s="13">
        <v>0</v>
      </c>
      <c r="I116" s="13">
        <v>0</v>
      </c>
    </row>
    <row r="117" spans="1:9" ht="25.5">
      <c r="A117" s="42"/>
      <c r="B117" s="52"/>
      <c r="C117" s="54"/>
      <c r="D117" s="11" t="s">
        <v>5</v>
      </c>
      <c r="E117" s="12">
        <f>F117+G117+H117+I117</f>
        <v>450</v>
      </c>
      <c r="F117" s="13">
        <v>0</v>
      </c>
      <c r="G117" s="13">
        <v>0</v>
      </c>
      <c r="H117" s="13">
        <v>450</v>
      </c>
      <c r="I117" s="13">
        <v>0</v>
      </c>
    </row>
    <row r="118" spans="1:9" ht="25.5">
      <c r="A118" s="43"/>
      <c r="B118" s="52"/>
      <c r="C118" s="55"/>
      <c r="D118" s="11" t="s">
        <v>6</v>
      </c>
      <c r="E118" s="12">
        <f>F118+G118+H118+I118</f>
        <v>550</v>
      </c>
      <c r="F118" s="13">
        <v>0</v>
      </c>
      <c r="G118" s="13">
        <v>550</v>
      </c>
      <c r="H118" s="13">
        <v>0</v>
      </c>
      <c r="I118" s="13">
        <v>0</v>
      </c>
    </row>
    <row r="119" spans="1:9" ht="12.75">
      <c r="A119" s="72" t="s">
        <v>20</v>
      </c>
      <c r="B119" s="73"/>
      <c r="C119" s="73"/>
      <c r="D119" s="73"/>
      <c r="E119" s="73"/>
      <c r="F119" s="73"/>
      <c r="G119" s="73"/>
      <c r="H119" s="73"/>
      <c r="I119" s="74"/>
    </row>
    <row r="120" spans="1:9" ht="25.5" customHeight="1">
      <c r="A120" s="41">
        <v>1</v>
      </c>
      <c r="B120" s="52" t="s">
        <v>16</v>
      </c>
      <c r="C120" s="53">
        <f>E120+E121+E122+E123</f>
        <v>3394500</v>
      </c>
      <c r="D120" s="11" t="s">
        <v>3</v>
      </c>
      <c r="E120" s="12">
        <f>F120+G120+H120+I120</f>
        <v>0</v>
      </c>
      <c r="F120" s="13">
        <v>0</v>
      </c>
      <c r="G120" s="29">
        <v>0</v>
      </c>
      <c r="H120" s="29">
        <v>0</v>
      </c>
      <c r="I120" s="29">
        <v>0</v>
      </c>
    </row>
    <row r="121" spans="1:9" ht="25.5">
      <c r="A121" s="42"/>
      <c r="B121" s="52"/>
      <c r="C121" s="54"/>
      <c r="D121" s="11" t="s">
        <v>4</v>
      </c>
      <c r="E121" s="12">
        <f aca="true" t="shared" si="2" ref="E121:E131">F121+G121+H121+I121</f>
        <v>0</v>
      </c>
      <c r="F121" s="13">
        <v>0</v>
      </c>
      <c r="G121" s="29">
        <v>0</v>
      </c>
      <c r="H121" s="29">
        <v>0</v>
      </c>
      <c r="I121" s="29">
        <v>0</v>
      </c>
    </row>
    <row r="122" spans="1:9" ht="25.5">
      <c r="A122" s="42"/>
      <c r="B122" s="52"/>
      <c r="C122" s="54"/>
      <c r="D122" s="11" t="s">
        <v>5</v>
      </c>
      <c r="E122" s="12">
        <f t="shared" si="2"/>
        <v>0</v>
      </c>
      <c r="F122" s="13">
        <v>0</v>
      </c>
      <c r="G122" s="29">
        <v>0</v>
      </c>
      <c r="H122" s="29">
        <v>0</v>
      </c>
      <c r="I122" s="29">
        <v>0</v>
      </c>
    </row>
    <row r="123" spans="1:9" ht="25.5">
      <c r="A123" s="43"/>
      <c r="B123" s="52"/>
      <c r="C123" s="55"/>
      <c r="D123" s="11" t="s">
        <v>6</v>
      </c>
      <c r="E123" s="12">
        <f t="shared" si="2"/>
        <v>3394500</v>
      </c>
      <c r="F123" s="13">
        <v>0</v>
      </c>
      <c r="G123" s="29">
        <v>33000</v>
      </c>
      <c r="H123" s="29">
        <v>1680750</v>
      </c>
      <c r="I123" s="29">
        <v>1680750</v>
      </c>
    </row>
    <row r="124" spans="1:9" ht="25.5" customHeight="1">
      <c r="A124" s="41">
        <v>2</v>
      </c>
      <c r="B124" s="52" t="s">
        <v>54</v>
      </c>
      <c r="C124" s="53">
        <f>E124+E125+E126+E127</f>
        <v>21918</v>
      </c>
      <c r="D124" s="11" t="s">
        <v>3</v>
      </c>
      <c r="E124" s="12">
        <f t="shared" si="2"/>
        <v>0</v>
      </c>
      <c r="F124" s="13">
        <v>0</v>
      </c>
      <c r="G124" s="29">
        <v>0</v>
      </c>
      <c r="H124" s="29">
        <v>0</v>
      </c>
      <c r="I124" s="29">
        <v>0</v>
      </c>
    </row>
    <row r="125" spans="1:9" ht="25.5">
      <c r="A125" s="42"/>
      <c r="B125" s="52"/>
      <c r="C125" s="54"/>
      <c r="D125" s="11" t="s">
        <v>4</v>
      </c>
      <c r="E125" s="12">
        <f t="shared" si="2"/>
        <v>0</v>
      </c>
      <c r="F125" s="13">
        <v>0</v>
      </c>
      <c r="G125" s="29">
        <v>0</v>
      </c>
      <c r="H125" s="29">
        <v>0</v>
      </c>
      <c r="I125" s="29">
        <v>0</v>
      </c>
    </row>
    <row r="126" spans="1:9" ht="25.5">
      <c r="A126" s="42"/>
      <c r="B126" s="52"/>
      <c r="C126" s="54"/>
      <c r="D126" s="11" t="s">
        <v>5</v>
      </c>
      <c r="E126" s="12">
        <f t="shared" si="2"/>
        <v>0</v>
      </c>
      <c r="F126" s="13">
        <v>0</v>
      </c>
      <c r="G126" s="29">
        <v>0</v>
      </c>
      <c r="H126" s="29">
        <v>0</v>
      </c>
      <c r="I126" s="29">
        <v>0</v>
      </c>
    </row>
    <row r="127" spans="1:9" ht="25.5">
      <c r="A127" s="43"/>
      <c r="B127" s="52"/>
      <c r="C127" s="55"/>
      <c r="D127" s="11" t="s">
        <v>6</v>
      </c>
      <c r="E127" s="12">
        <f t="shared" si="2"/>
        <v>21918</v>
      </c>
      <c r="F127" s="13">
        <v>0</v>
      </c>
      <c r="G127" s="29">
        <v>0</v>
      </c>
      <c r="H127" s="29">
        <v>10959</v>
      </c>
      <c r="I127" s="29">
        <v>10959</v>
      </c>
    </row>
    <row r="128" spans="1:9" ht="25.5" customHeight="1">
      <c r="A128" s="41">
        <v>3</v>
      </c>
      <c r="B128" s="52" t="s">
        <v>17</v>
      </c>
      <c r="C128" s="53">
        <f>E128+E129+E130+E131</f>
        <v>53736</v>
      </c>
      <c r="D128" s="11" t="s">
        <v>3</v>
      </c>
      <c r="E128" s="12">
        <f t="shared" si="2"/>
        <v>0</v>
      </c>
      <c r="F128" s="13">
        <v>0</v>
      </c>
      <c r="G128" s="29">
        <v>0</v>
      </c>
      <c r="H128" s="29">
        <v>0</v>
      </c>
      <c r="I128" s="29">
        <v>0</v>
      </c>
    </row>
    <row r="129" spans="1:9" ht="25.5">
      <c r="A129" s="42"/>
      <c r="B129" s="52"/>
      <c r="C129" s="54"/>
      <c r="D129" s="11" t="s">
        <v>4</v>
      </c>
      <c r="E129" s="12">
        <f t="shared" si="2"/>
        <v>0</v>
      </c>
      <c r="F129" s="13">
        <v>0</v>
      </c>
      <c r="G129" s="29">
        <v>0</v>
      </c>
      <c r="H129" s="29">
        <v>0</v>
      </c>
      <c r="I129" s="29">
        <v>0</v>
      </c>
    </row>
    <row r="130" spans="1:9" ht="25.5">
      <c r="A130" s="42"/>
      <c r="B130" s="52"/>
      <c r="C130" s="54"/>
      <c r="D130" s="11" t="s">
        <v>5</v>
      </c>
      <c r="E130" s="12">
        <f t="shared" si="2"/>
        <v>0</v>
      </c>
      <c r="F130" s="13">
        <v>0</v>
      </c>
      <c r="G130" s="29">
        <v>0</v>
      </c>
      <c r="H130" s="29">
        <v>0</v>
      </c>
      <c r="I130" s="29">
        <v>0</v>
      </c>
    </row>
    <row r="131" spans="1:9" ht="25.5">
      <c r="A131" s="43"/>
      <c r="B131" s="52"/>
      <c r="C131" s="55"/>
      <c r="D131" s="11" t="s">
        <v>6</v>
      </c>
      <c r="E131" s="12">
        <f t="shared" si="2"/>
        <v>53736</v>
      </c>
      <c r="F131" s="13">
        <v>0</v>
      </c>
      <c r="G131" s="29">
        <v>0</v>
      </c>
      <c r="H131" s="29">
        <v>29368</v>
      </c>
      <c r="I131" s="29">
        <v>24368</v>
      </c>
    </row>
    <row r="132" spans="1:43" s="6" customFormat="1" ht="24.75" customHeight="1">
      <c r="A132" s="47" t="s">
        <v>56</v>
      </c>
      <c r="B132" s="71" t="s">
        <v>0</v>
      </c>
      <c r="C132" s="71" t="s">
        <v>50</v>
      </c>
      <c r="D132" s="44" t="s">
        <v>21</v>
      </c>
      <c r="E132" s="45"/>
      <c r="F132" s="45"/>
      <c r="G132" s="45"/>
      <c r="H132" s="45"/>
      <c r="I132" s="46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:43" s="3" customFormat="1" ht="30" customHeight="1">
      <c r="A133" s="48"/>
      <c r="B133" s="71"/>
      <c r="C133" s="71"/>
      <c r="D133" s="44"/>
      <c r="E133" s="22" t="s">
        <v>29</v>
      </c>
      <c r="F133" s="20">
        <v>2008</v>
      </c>
      <c r="G133" s="20">
        <v>2009</v>
      </c>
      <c r="H133" s="20">
        <v>2010</v>
      </c>
      <c r="I133" s="20">
        <v>2011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1:43" s="8" customFormat="1" ht="12.75">
      <c r="A134" s="37">
        <v>1</v>
      </c>
      <c r="B134" s="7">
        <v>2</v>
      </c>
      <c r="C134" s="7">
        <v>3</v>
      </c>
      <c r="D134" s="23">
        <v>4</v>
      </c>
      <c r="E134" s="23">
        <v>5</v>
      </c>
      <c r="F134" s="23">
        <v>6</v>
      </c>
      <c r="G134" s="23">
        <v>7</v>
      </c>
      <c r="H134" s="23">
        <v>8</v>
      </c>
      <c r="I134" s="23">
        <v>9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</row>
    <row r="135" spans="1:9" ht="25.5" customHeight="1">
      <c r="A135" s="41">
        <v>4</v>
      </c>
      <c r="B135" s="52" t="s">
        <v>52</v>
      </c>
      <c r="C135" s="53">
        <f>E135+E136+E137+E138</f>
        <v>700000</v>
      </c>
      <c r="D135" s="11" t="s">
        <v>3</v>
      </c>
      <c r="E135" s="12">
        <f>F135+G135+H135+I135</f>
        <v>0</v>
      </c>
      <c r="F135" s="13">
        <v>0</v>
      </c>
      <c r="G135" s="29">
        <v>0</v>
      </c>
      <c r="H135" s="29">
        <v>0</v>
      </c>
      <c r="I135" s="29">
        <v>0</v>
      </c>
    </row>
    <row r="136" spans="1:9" ht="25.5">
      <c r="A136" s="42"/>
      <c r="B136" s="52"/>
      <c r="C136" s="54"/>
      <c r="D136" s="11" t="s">
        <v>4</v>
      </c>
      <c r="E136" s="12">
        <f>F136+G136+H136+I136</f>
        <v>0</v>
      </c>
      <c r="F136" s="13">
        <v>0</v>
      </c>
      <c r="G136" s="29">
        <v>0</v>
      </c>
      <c r="H136" s="29">
        <v>0</v>
      </c>
      <c r="I136" s="29">
        <v>0</v>
      </c>
    </row>
    <row r="137" spans="1:9" ht="25.5">
      <c r="A137" s="42"/>
      <c r="B137" s="52"/>
      <c r="C137" s="54"/>
      <c r="D137" s="11" t="s">
        <v>5</v>
      </c>
      <c r="E137" s="12">
        <f>F137+G137+H137+I137</f>
        <v>0</v>
      </c>
      <c r="F137" s="13">
        <v>0</v>
      </c>
      <c r="G137" s="29">
        <v>0</v>
      </c>
      <c r="H137" s="29">
        <v>0</v>
      </c>
      <c r="I137" s="29">
        <v>0</v>
      </c>
    </row>
    <row r="138" spans="1:9" ht="25.5">
      <c r="A138" s="43"/>
      <c r="B138" s="52"/>
      <c r="C138" s="55"/>
      <c r="D138" s="11" t="s">
        <v>6</v>
      </c>
      <c r="E138" s="12">
        <f>F138+G138+H138+I138</f>
        <v>700000</v>
      </c>
      <c r="F138" s="13">
        <v>0</v>
      </c>
      <c r="G138" s="29">
        <v>35000</v>
      </c>
      <c r="H138" s="29">
        <v>35000</v>
      </c>
      <c r="I138" s="29">
        <v>630000</v>
      </c>
    </row>
    <row r="139" spans="1:9" ht="12.75">
      <c r="A139" s="62" t="s">
        <v>26</v>
      </c>
      <c r="B139" s="63"/>
      <c r="C139" s="63"/>
      <c r="D139" s="63"/>
      <c r="E139" s="63"/>
      <c r="F139" s="63"/>
      <c r="G139" s="63"/>
      <c r="H139" s="63"/>
      <c r="I139" s="64"/>
    </row>
    <row r="140" spans="1:9" ht="25.5" customHeight="1">
      <c r="A140" s="41">
        <v>1</v>
      </c>
      <c r="B140" s="52" t="s">
        <v>63</v>
      </c>
      <c r="C140" s="53">
        <f>E140+E141+E142+E143</f>
        <v>75200</v>
      </c>
      <c r="D140" s="11" t="s">
        <v>3</v>
      </c>
      <c r="E140" s="12">
        <f>F140+G140+H140+I140</f>
        <v>12824.8</v>
      </c>
      <c r="F140" s="13">
        <v>0</v>
      </c>
      <c r="G140" s="13">
        <v>0</v>
      </c>
      <c r="H140" s="13">
        <v>12824.8</v>
      </c>
      <c r="I140" s="13">
        <v>0</v>
      </c>
    </row>
    <row r="141" spans="1:9" ht="25.5">
      <c r="A141" s="42"/>
      <c r="B141" s="52"/>
      <c r="C141" s="54"/>
      <c r="D141" s="11" t="s">
        <v>4</v>
      </c>
      <c r="E141" s="12">
        <f aca="true" t="shared" si="3" ref="E141:E210">F141+G141+H141+I141</f>
        <v>4712.4</v>
      </c>
      <c r="F141" s="13">
        <v>0</v>
      </c>
      <c r="G141" s="13">
        <v>0</v>
      </c>
      <c r="H141" s="13">
        <v>4712.4</v>
      </c>
      <c r="I141" s="13">
        <v>0</v>
      </c>
    </row>
    <row r="142" spans="1:9" ht="25.5">
      <c r="A142" s="42"/>
      <c r="B142" s="52"/>
      <c r="C142" s="54"/>
      <c r="D142" s="11" t="s">
        <v>5</v>
      </c>
      <c r="E142" s="12">
        <f t="shared" si="3"/>
        <v>11912.4</v>
      </c>
      <c r="F142" s="13">
        <v>811.26</v>
      </c>
      <c r="G142" s="13">
        <v>13</v>
      </c>
      <c r="H142" s="13">
        <v>11088.14</v>
      </c>
      <c r="I142" s="13">
        <v>0</v>
      </c>
    </row>
    <row r="143" spans="1:9" ht="25.5">
      <c r="A143" s="43"/>
      <c r="B143" s="52"/>
      <c r="C143" s="55"/>
      <c r="D143" s="11" t="s">
        <v>6</v>
      </c>
      <c r="E143" s="12">
        <f t="shared" si="3"/>
        <v>45750.4</v>
      </c>
      <c r="F143" s="13">
        <v>1360</v>
      </c>
      <c r="G143" s="13">
        <v>0</v>
      </c>
      <c r="H143" s="13">
        <v>44390.4</v>
      </c>
      <c r="I143" s="13">
        <v>0</v>
      </c>
    </row>
    <row r="144" spans="1:9" ht="25.5">
      <c r="A144" s="41">
        <v>2</v>
      </c>
      <c r="B144" s="52" t="s">
        <v>59</v>
      </c>
      <c r="C144" s="53">
        <f>E144+E145+E146+E147</f>
        <v>50000</v>
      </c>
      <c r="D144" s="11" t="s">
        <v>3</v>
      </c>
      <c r="E144" s="12">
        <f>F144+G144+H144+I144</f>
        <v>0</v>
      </c>
      <c r="F144" s="13">
        <v>0</v>
      </c>
      <c r="G144" s="13">
        <v>0</v>
      </c>
      <c r="H144" s="13">
        <v>0</v>
      </c>
      <c r="I144" s="13">
        <v>0</v>
      </c>
    </row>
    <row r="145" spans="1:9" ht="25.5">
      <c r="A145" s="42"/>
      <c r="B145" s="52"/>
      <c r="C145" s="54"/>
      <c r="D145" s="11" t="s">
        <v>4</v>
      </c>
      <c r="E145" s="12">
        <f>F145+G145+H145+I145</f>
        <v>0</v>
      </c>
      <c r="F145" s="13">
        <v>0</v>
      </c>
      <c r="G145" s="13">
        <v>0</v>
      </c>
      <c r="H145" s="13">
        <v>0</v>
      </c>
      <c r="I145" s="13">
        <v>0</v>
      </c>
    </row>
    <row r="146" spans="1:9" ht="25.5">
      <c r="A146" s="42"/>
      <c r="B146" s="52"/>
      <c r="C146" s="54"/>
      <c r="D146" s="11" t="s">
        <v>5</v>
      </c>
      <c r="E146" s="12">
        <f>F146+G146+H146+I146</f>
        <v>0</v>
      </c>
      <c r="F146" s="13">
        <v>0</v>
      </c>
      <c r="G146" s="13">
        <v>0</v>
      </c>
      <c r="H146" s="13">
        <v>0</v>
      </c>
      <c r="I146" s="13">
        <v>0</v>
      </c>
    </row>
    <row r="147" spans="1:9" ht="25.5">
      <c r="A147" s="43"/>
      <c r="B147" s="52"/>
      <c r="C147" s="55"/>
      <c r="D147" s="11" t="s">
        <v>6</v>
      </c>
      <c r="E147" s="12">
        <f>F147+G147+H147+I147</f>
        <v>50000</v>
      </c>
      <c r="F147" s="13">
        <v>22299.96</v>
      </c>
      <c r="G147" s="13">
        <v>27700.04</v>
      </c>
      <c r="H147" s="13">
        <v>0</v>
      </c>
      <c r="I147" s="13">
        <v>0</v>
      </c>
    </row>
    <row r="148" spans="1:9" ht="25.5">
      <c r="A148" s="41">
        <v>3</v>
      </c>
      <c r="B148" s="52" t="s">
        <v>61</v>
      </c>
      <c r="C148" s="53">
        <f>E148+E149+E150+E151</f>
        <v>500000</v>
      </c>
      <c r="D148" s="11" t="s">
        <v>3</v>
      </c>
      <c r="E148" s="12">
        <f t="shared" si="3"/>
        <v>206400</v>
      </c>
      <c r="F148" s="13">
        <v>0</v>
      </c>
      <c r="G148" s="13">
        <v>103200</v>
      </c>
      <c r="H148" s="13">
        <v>103200</v>
      </c>
      <c r="I148" s="13">
        <v>0</v>
      </c>
    </row>
    <row r="149" spans="1:9" ht="33" customHeight="1">
      <c r="A149" s="42"/>
      <c r="B149" s="52"/>
      <c r="C149" s="54"/>
      <c r="D149" s="11" t="s">
        <v>4</v>
      </c>
      <c r="E149" s="12">
        <f t="shared" si="3"/>
        <v>146800</v>
      </c>
      <c r="F149" s="13">
        <v>0</v>
      </c>
      <c r="G149" s="13">
        <v>73400</v>
      </c>
      <c r="H149" s="13">
        <v>73400</v>
      </c>
      <c r="I149" s="13">
        <v>0</v>
      </c>
    </row>
    <row r="150" spans="1:9" ht="32.25" customHeight="1">
      <c r="A150" s="42"/>
      <c r="B150" s="52"/>
      <c r="C150" s="54"/>
      <c r="D150" s="11" t="s">
        <v>5</v>
      </c>
      <c r="E150" s="12">
        <f t="shared" si="3"/>
        <v>73400</v>
      </c>
      <c r="F150" s="13">
        <v>0</v>
      </c>
      <c r="G150" s="13">
        <v>0</v>
      </c>
      <c r="H150" s="13">
        <v>73400</v>
      </c>
      <c r="I150" s="13">
        <v>0</v>
      </c>
    </row>
    <row r="151" spans="1:9" ht="30.75" customHeight="1">
      <c r="A151" s="43"/>
      <c r="B151" s="52"/>
      <c r="C151" s="55"/>
      <c r="D151" s="11" t="s">
        <v>6</v>
      </c>
      <c r="E151" s="12">
        <f t="shared" si="3"/>
        <v>73400</v>
      </c>
      <c r="F151" s="13">
        <v>0</v>
      </c>
      <c r="G151" s="13">
        <v>73400</v>
      </c>
      <c r="H151" s="13">
        <v>0</v>
      </c>
      <c r="I151" s="13">
        <v>0</v>
      </c>
    </row>
    <row r="152" spans="1:9" ht="25.5" customHeight="1">
      <c r="A152" s="41">
        <v>4</v>
      </c>
      <c r="B152" s="52" t="s">
        <v>18</v>
      </c>
      <c r="C152" s="53">
        <f>E152+E153+E154+E155</f>
        <v>75200</v>
      </c>
      <c r="D152" s="11" t="s">
        <v>3</v>
      </c>
      <c r="E152" s="12">
        <f t="shared" si="3"/>
        <v>15440</v>
      </c>
      <c r="F152" s="13">
        <v>0</v>
      </c>
      <c r="G152" s="13">
        <v>2000</v>
      </c>
      <c r="H152" s="13">
        <v>13440</v>
      </c>
      <c r="I152" s="13">
        <v>0</v>
      </c>
    </row>
    <row r="153" spans="1:9" ht="25.5">
      <c r="A153" s="42"/>
      <c r="B153" s="52"/>
      <c r="C153" s="54"/>
      <c r="D153" s="11" t="s">
        <v>4</v>
      </c>
      <c r="E153" s="12">
        <f t="shared" si="3"/>
        <v>5040</v>
      </c>
      <c r="F153" s="13">
        <v>0</v>
      </c>
      <c r="G153" s="13">
        <v>0</v>
      </c>
      <c r="H153" s="13">
        <v>5040</v>
      </c>
      <c r="I153" s="13">
        <v>0</v>
      </c>
    </row>
    <row r="154" spans="1:9" ht="25.5">
      <c r="A154" s="42"/>
      <c r="B154" s="52"/>
      <c r="C154" s="54"/>
      <c r="D154" s="11" t="s">
        <v>5</v>
      </c>
      <c r="E154" s="12">
        <f t="shared" si="3"/>
        <v>5040</v>
      </c>
      <c r="F154" s="13">
        <v>0</v>
      </c>
      <c r="G154" s="13">
        <v>0</v>
      </c>
      <c r="H154" s="13">
        <v>5040</v>
      </c>
      <c r="I154" s="13">
        <v>0</v>
      </c>
    </row>
    <row r="155" spans="1:9" ht="25.5">
      <c r="A155" s="43"/>
      <c r="B155" s="52"/>
      <c r="C155" s="55"/>
      <c r="D155" s="11" t="s">
        <v>6</v>
      </c>
      <c r="E155" s="12">
        <f t="shared" si="3"/>
        <v>49680</v>
      </c>
      <c r="F155" s="13">
        <v>0</v>
      </c>
      <c r="G155" s="13">
        <v>6000</v>
      </c>
      <c r="H155" s="13">
        <v>43680</v>
      </c>
      <c r="I155" s="13">
        <v>0</v>
      </c>
    </row>
    <row r="156" spans="1:9" ht="25.5" customHeight="1">
      <c r="A156" s="41">
        <v>5</v>
      </c>
      <c r="B156" s="52" t="s">
        <v>19</v>
      </c>
      <c r="C156" s="53">
        <f>E156+E157+E158+E159</f>
        <v>42224</v>
      </c>
      <c r="D156" s="11" t="s">
        <v>3</v>
      </c>
      <c r="E156" s="12">
        <f t="shared" si="3"/>
        <v>4000</v>
      </c>
      <c r="F156" s="13">
        <v>0</v>
      </c>
      <c r="G156" s="13">
        <v>0</v>
      </c>
      <c r="H156" s="13">
        <v>0</v>
      </c>
      <c r="I156" s="13">
        <v>4000</v>
      </c>
    </row>
    <row r="157" spans="1:9" ht="25.5">
      <c r="A157" s="42"/>
      <c r="B157" s="52"/>
      <c r="C157" s="54"/>
      <c r="D157" s="11" t="s">
        <v>4</v>
      </c>
      <c r="E157" s="12">
        <f t="shared" si="3"/>
        <v>0</v>
      </c>
      <c r="F157" s="13">
        <v>0</v>
      </c>
      <c r="G157" s="13">
        <v>0</v>
      </c>
      <c r="H157" s="13">
        <v>0</v>
      </c>
      <c r="I157" s="13">
        <v>0</v>
      </c>
    </row>
    <row r="158" spans="1:9" ht="25.5">
      <c r="A158" s="42"/>
      <c r="B158" s="52"/>
      <c r="C158" s="54"/>
      <c r="D158" s="11" t="s">
        <v>5</v>
      </c>
      <c r="E158" s="12">
        <f t="shared" si="3"/>
        <v>4000</v>
      </c>
      <c r="F158" s="13">
        <v>0</v>
      </c>
      <c r="G158" s="13">
        <v>0</v>
      </c>
      <c r="H158" s="13">
        <v>1398</v>
      </c>
      <c r="I158" s="13">
        <v>2602</v>
      </c>
    </row>
    <row r="159" spans="1:9" ht="25.5">
      <c r="A159" s="43"/>
      <c r="B159" s="52"/>
      <c r="C159" s="55"/>
      <c r="D159" s="11" t="s">
        <v>6</v>
      </c>
      <c r="E159" s="12">
        <f t="shared" si="3"/>
        <v>34224</v>
      </c>
      <c r="F159" s="13">
        <v>0</v>
      </c>
      <c r="G159" s="13">
        <v>0</v>
      </c>
      <c r="H159" s="13">
        <v>0</v>
      </c>
      <c r="I159" s="13">
        <v>34224</v>
      </c>
    </row>
    <row r="160" spans="1:9" ht="25.5" customHeight="1">
      <c r="A160" s="59">
        <v>6</v>
      </c>
      <c r="B160" s="52" t="s">
        <v>34</v>
      </c>
      <c r="C160" s="53">
        <f>E160+E161+E162+E163</f>
        <v>187086.198</v>
      </c>
      <c r="D160" s="11" t="s">
        <v>3</v>
      </c>
      <c r="E160" s="12">
        <f t="shared" si="3"/>
        <v>78576.198</v>
      </c>
      <c r="F160" s="13">
        <v>32684.998</v>
      </c>
      <c r="G160" s="13">
        <v>45891.2</v>
      </c>
      <c r="H160" s="13">
        <v>0</v>
      </c>
      <c r="I160" s="13">
        <v>0</v>
      </c>
    </row>
    <row r="161" spans="1:9" ht="25.5">
      <c r="A161" s="60"/>
      <c r="B161" s="52"/>
      <c r="C161" s="54"/>
      <c r="D161" s="11" t="s">
        <v>4</v>
      </c>
      <c r="E161" s="12">
        <f t="shared" si="3"/>
        <v>0</v>
      </c>
      <c r="F161" s="13">
        <v>0</v>
      </c>
      <c r="G161" s="13">
        <v>0</v>
      </c>
      <c r="H161" s="13">
        <v>0</v>
      </c>
      <c r="I161" s="13">
        <v>0</v>
      </c>
    </row>
    <row r="162" spans="1:9" ht="25.5">
      <c r="A162" s="60"/>
      <c r="B162" s="52"/>
      <c r="C162" s="54"/>
      <c r="D162" s="11" t="s">
        <v>5</v>
      </c>
      <c r="E162" s="12">
        <f t="shared" si="3"/>
        <v>108510</v>
      </c>
      <c r="F162" s="13">
        <v>105000</v>
      </c>
      <c r="G162" s="13">
        <v>3510</v>
      </c>
      <c r="H162" s="13">
        <v>0</v>
      </c>
      <c r="I162" s="13">
        <v>0</v>
      </c>
    </row>
    <row r="163" spans="1:9" ht="25.5">
      <c r="A163" s="61"/>
      <c r="B163" s="52"/>
      <c r="C163" s="55"/>
      <c r="D163" s="11" t="s">
        <v>6</v>
      </c>
      <c r="E163" s="12">
        <f t="shared" si="3"/>
        <v>0</v>
      </c>
      <c r="F163" s="13">
        <v>0</v>
      </c>
      <c r="G163" s="13">
        <v>0</v>
      </c>
      <c r="H163" s="13">
        <v>0</v>
      </c>
      <c r="I163" s="13">
        <v>0</v>
      </c>
    </row>
    <row r="164" spans="1:9" ht="25.5">
      <c r="A164" s="41">
        <v>7</v>
      </c>
      <c r="B164" s="52" t="s">
        <v>31</v>
      </c>
      <c r="C164" s="53">
        <f>E164+E165+E166+E167</f>
        <v>300000</v>
      </c>
      <c r="D164" s="11" t="s">
        <v>3</v>
      </c>
      <c r="E164" s="12">
        <f t="shared" si="3"/>
        <v>75000</v>
      </c>
      <c r="F164" s="13">
        <v>0</v>
      </c>
      <c r="G164" s="13">
        <v>0</v>
      </c>
      <c r="H164" s="13">
        <v>75000</v>
      </c>
      <c r="I164" s="13">
        <v>0</v>
      </c>
    </row>
    <row r="165" spans="1:9" ht="25.5">
      <c r="A165" s="42"/>
      <c r="B165" s="52"/>
      <c r="C165" s="54"/>
      <c r="D165" s="11" t="s">
        <v>4</v>
      </c>
      <c r="E165" s="12">
        <f t="shared" si="3"/>
        <v>30000</v>
      </c>
      <c r="F165" s="13">
        <v>0</v>
      </c>
      <c r="G165" s="13">
        <v>0</v>
      </c>
      <c r="H165" s="13">
        <v>30000</v>
      </c>
      <c r="I165" s="13">
        <v>0</v>
      </c>
    </row>
    <row r="166" spans="1:9" ht="25.5">
      <c r="A166" s="42"/>
      <c r="B166" s="52"/>
      <c r="C166" s="54"/>
      <c r="D166" s="11" t="s">
        <v>5</v>
      </c>
      <c r="E166" s="12">
        <f t="shared" si="3"/>
        <v>22000</v>
      </c>
      <c r="F166" s="13">
        <v>0</v>
      </c>
      <c r="G166" s="13">
        <v>0</v>
      </c>
      <c r="H166" s="13">
        <v>22000</v>
      </c>
      <c r="I166" s="13">
        <v>0</v>
      </c>
    </row>
    <row r="167" spans="1:9" ht="25.5">
      <c r="A167" s="43"/>
      <c r="B167" s="52"/>
      <c r="C167" s="55"/>
      <c r="D167" s="11" t="s">
        <v>6</v>
      </c>
      <c r="E167" s="12">
        <f t="shared" si="3"/>
        <v>173000</v>
      </c>
      <c r="F167" s="13">
        <v>0</v>
      </c>
      <c r="G167" s="13">
        <v>8000</v>
      </c>
      <c r="H167" s="13">
        <v>165000</v>
      </c>
      <c r="I167" s="13">
        <v>0</v>
      </c>
    </row>
    <row r="168" spans="1:9" ht="25.5">
      <c r="A168" s="41">
        <v>8</v>
      </c>
      <c r="B168" s="52" t="s">
        <v>25</v>
      </c>
      <c r="C168" s="53">
        <f>E168+E169+E170+E171</f>
        <v>68400</v>
      </c>
      <c r="D168" s="11" t="s">
        <v>3</v>
      </c>
      <c r="E168" s="12">
        <f>F168+G168+H168+I168</f>
        <v>12312</v>
      </c>
      <c r="F168" s="13">
        <v>0</v>
      </c>
      <c r="G168" s="13">
        <v>0</v>
      </c>
      <c r="H168" s="13">
        <v>12312</v>
      </c>
      <c r="I168" s="13">
        <v>0</v>
      </c>
    </row>
    <row r="169" spans="1:9" ht="25.5">
      <c r="A169" s="42"/>
      <c r="B169" s="52"/>
      <c r="C169" s="54"/>
      <c r="D169" s="11" t="s">
        <v>4</v>
      </c>
      <c r="E169" s="12">
        <f t="shared" si="3"/>
        <v>4617</v>
      </c>
      <c r="F169" s="13">
        <v>0</v>
      </c>
      <c r="G169" s="13">
        <v>0</v>
      </c>
      <c r="H169" s="13">
        <v>4617</v>
      </c>
      <c r="I169" s="13">
        <v>0</v>
      </c>
    </row>
    <row r="170" spans="1:9" ht="25.5">
      <c r="A170" s="42"/>
      <c r="B170" s="52"/>
      <c r="C170" s="54"/>
      <c r="D170" s="11" t="s">
        <v>5</v>
      </c>
      <c r="E170" s="12">
        <f t="shared" si="3"/>
        <v>4617</v>
      </c>
      <c r="F170" s="13">
        <v>0</v>
      </c>
      <c r="G170" s="13">
        <v>0</v>
      </c>
      <c r="H170" s="13">
        <v>4617</v>
      </c>
      <c r="I170" s="13">
        <v>0</v>
      </c>
    </row>
    <row r="171" spans="1:9" ht="25.5">
      <c r="A171" s="43"/>
      <c r="B171" s="52"/>
      <c r="C171" s="55"/>
      <c r="D171" s="11" t="s">
        <v>6</v>
      </c>
      <c r="E171" s="12">
        <f t="shared" si="3"/>
        <v>46854</v>
      </c>
      <c r="F171" s="13">
        <v>0</v>
      </c>
      <c r="G171" s="13">
        <v>6840</v>
      </c>
      <c r="H171" s="13">
        <v>40014</v>
      </c>
      <c r="I171" s="13">
        <v>0</v>
      </c>
    </row>
    <row r="172" spans="1:9" ht="25.5" customHeight="1">
      <c r="A172" s="41">
        <v>9</v>
      </c>
      <c r="B172" s="52" t="s">
        <v>28</v>
      </c>
      <c r="C172" s="85">
        <f>E172+E173+E174+E175</f>
        <v>36559.996</v>
      </c>
      <c r="D172" s="11" t="s">
        <v>3</v>
      </c>
      <c r="E172" s="12">
        <f t="shared" si="3"/>
        <v>6896.536</v>
      </c>
      <c r="F172" s="13">
        <v>0</v>
      </c>
      <c r="G172" s="13">
        <v>1661.816</v>
      </c>
      <c r="H172" s="13">
        <v>2991.27</v>
      </c>
      <c r="I172" s="13">
        <v>2243.45</v>
      </c>
    </row>
    <row r="173" spans="1:9" ht="25.5">
      <c r="A173" s="42"/>
      <c r="B173" s="52"/>
      <c r="C173" s="86"/>
      <c r="D173" s="11" t="s">
        <v>4</v>
      </c>
      <c r="E173" s="12">
        <f t="shared" si="3"/>
        <v>2534.27</v>
      </c>
      <c r="F173" s="13">
        <v>0</v>
      </c>
      <c r="G173" s="13">
        <v>664.72</v>
      </c>
      <c r="H173" s="13">
        <v>1121.73</v>
      </c>
      <c r="I173" s="13">
        <v>747.82</v>
      </c>
    </row>
    <row r="174" spans="1:9" ht="25.5">
      <c r="A174" s="42"/>
      <c r="B174" s="52"/>
      <c r="C174" s="86"/>
      <c r="D174" s="11" t="s">
        <v>5</v>
      </c>
      <c r="E174" s="12">
        <f t="shared" si="3"/>
        <v>1869.5500000000002</v>
      </c>
      <c r="F174" s="13">
        <v>0</v>
      </c>
      <c r="G174" s="13">
        <v>0</v>
      </c>
      <c r="H174" s="13">
        <v>1121.73</v>
      </c>
      <c r="I174" s="13">
        <v>747.82</v>
      </c>
    </row>
    <row r="175" spans="1:9" ht="25.5">
      <c r="A175" s="43"/>
      <c r="B175" s="52"/>
      <c r="C175" s="87"/>
      <c r="D175" s="11" t="s">
        <v>6</v>
      </c>
      <c r="E175" s="12">
        <f t="shared" si="3"/>
        <v>25259.64</v>
      </c>
      <c r="F175" s="13">
        <v>0</v>
      </c>
      <c r="G175" s="13">
        <v>4320.73</v>
      </c>
      <c r="H175" s="34">
        <v>9721.64</v>
      </c>
      <c r="I175" s="34">
        <v>11217.27</v>
      </c>
    </row>
    <row r="176" spans="1:43" s="6" customFormat="1" ht="24.75" customHeight="1">
      <c r="A176" s="47" t="s">
        <v>56</v>
      </c>
      <c r="B176" s="71" t="s">
        <v>0</v>
      </c>
      <c r="C176" s="71" t="s">
        <v>50</v>
      </c>
      <c r="D176" s="44" t="s">
        <v>21</v>
      </c>
      <c r="E176" s="45"/>
      <c r="F176" s="45"/>
      <c r="G176" s="45"/>
      <c r="H176" s="45"/>
      <c r="I176" s="46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:43" s="3" customFormat="1" ht="30" customHeight="1">
      <c r="A177" s="48"/>
      <c r="B177" s="71"/>
      <c r="C177" s="71"/>
      <c r="D177" s="44"/>
      <c r="E177" s="22" t="s">
        <v>29</v>
      </c>
      <c r="F177" s="20">
        <v>2008</v>
      </c>
      <c r="G177" s="20">
        <v>2009</v>
      </c>
      <c r="H177" s="20">
        <v>2010</v>
      </c>
      <c r="I177" s="20">
        <v>2011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1:43" s="8" customFormat="1" ht="12.75">
      <c r="A178" s="37">
        <v>1</v>
      </c>
      <c r="B178" s="7">
        <v>2</v>
      </c>
      <c r="C178" s="7">
        <v>3</v>
      </c>
      <c r="D178" s="23">
        <v>4</v>
      </c>
      <c r="E178" s="23">
        <v>5</v>
      </c>
      <c r="F178" s="23">
        <v>6</v>
      </c>
      <c r="G178" s="23">
        <v>7</v>
      </c>
      <c r="H178" s="23">
        <v>8</v>
      </c>
      <c r="I178" s="23">
        <v>9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</row>
    <row r="179" spans="1:9" ht="25.5" customHeight="1">
      <c r="A179" s="41">
        <v>10</v>
      </c>
      <c r="B179" s="52" t="s">
        <v>55</v>
      </c>
      <c r="C179" s="53">
        <f>E179+E180+E181+E182</f>
        <v>15379</v>
      </c>
      <c r="D179" s="11" t="s">
        <v>3</v>
      </c>
      <c r="E179" s="12">
        <f t="shared" si="3"/>
        <v>0</v>
      </c>
      <c r="F179" s="13">
        <v>0</v>
      </c>
      <c r="G179" s="13">
        <v>0</v>
      </c>
      <c r="H179" s="13">
        <v>0</v>
      </c>
      <c r="I179" s="13">
        <v>0</v>
      </c>
    </row>
    <row r="180" spans="1:9" ht="25.5">
      <c r="A180" s="42"/>
      <c r="B180" s="52"/>
      <c r="C180" s="54"/>
      <c r="D180" s="11" t="s">
        <v>4</v>
      </c>
      <c r="E180" s="12">
        <f t="shared" si="3"/>
        <v>0</v>
      </c>
      <c r="F180" s="13">
        <v>0</v>
      </c>
      <c r="G180" s="13">
        <v>0</v>
      </c>
      <c r="H180" s="13">
        <v>0</v>
      </c>
      <c r="I180" s="13">
        <v>0</v>
      </c>
    </row>
    <row r="181" spans="1:9" ht="25.5">
      <c r="A181" s="42"/>
      <c r="B181" s="52"/>
      <c r="C181" s="54"/>
      <c r="D181" s="11" t="s">
        <v>5</v>
      </c>
      <c r="E181" s="12">
        <f t="shared" si="3"/>
        <v>0</v>
      </c>
      <c r="F181" s="13">
        <v>0</v>
      </c>
      <c r="G181" s="13">
        <v>0</v>
      </c>
      <c r="H181" s="13">
        <v>0</v>
      </c>
      <c r="I181" s="13">
        <v>0</v>
      </c>
    </row>
    <row r="182" spans="1:9" ht="25.5">
      <c r="A182" s="43"/>
      <c r="B182" s="52"/>
      <c r="C182" s="55"/>
      <c r="D182" s="11" t="s">
        <v>6</v>
      </c>
      <c r="E182" s="12">
        <f t="shared" si="3"/>
        <v>15379</v>
      </c>
      <c r="F182" s="13">
        <v>0</v>
      </c>
      <c r="G182" s="13">
        <v>1398</v>
      </c>
      <c r="H182" s="13">
        <v>13981</v>
      </c>
      <c r="I182" s="13">
        <v>0</v>
      </c>
    </row>
    <row r="183" spans="1:9" ht="25.5" customHeight="1">
      <c r="A183" s="41">
        <v>11</v>
      </c>
      <c r="B183" s="56" t="s">
        <v>32</v>
      </c>
      <c r="C183" s="53">
        <f>E183+E184+E185+E186</f>
        <v>3000</v>
      </c>
      <c r="D183" s="11" t="s">
        <v>3</v>
      </c>
      <c r="E183" s="12">
        <f t="shared" si="3"/>
        <v>0</v>
      </c>
      <c r="F183" s="13">
        <v>0</v>
      </c>
      <c r="G183" s="13">
        <v>0</v>
      </c>
      <c r="H183" s="13">
        <v>0</v>
      </c>
      <c r="I183" s="13">
        <v>0</v>
      </c>
    </row>
    <row r="184" spans="1:9" ht="25.5">
      <c r="A184" s="42"/>
      <c r="B184" s="57"/>
      <c r="C184" s="54"/>
      <c r="D184" s="11" t="s">
        <v>4</v>
      </c>
      <c r="E184" s="12">
        <f t="shared" si="3"/>
        <v>0</v>
      </c>
      <c r="F184" s="13">
        <v>0</v>
      </c>
      <c r="G184" s="13">
        <v>0</v>
      </c>
      <c r="H184" s="13">
        <v>0</v>
      </c>
      <c r="I184" s="13">
        <v>0</v>
      </c>
    </row>
    <row r="185" spans="1:9" ht="25.5">
      <c r="A185" s="42"/>
      <c r="B185" s="57"/>
      <c r="C185" s="54"/>
      <c r="D185" s="11" t="s">
        <v>5</v>
      </c>
      <c r="E185" s="12">
        <f t="shared" si="3"/>
        <v>0</v>
      </c>
      <c r="F185" s="13">
        <v>0</v>
      </c>
      <c r="G185" s="13">
        <v>0</v>
      </c>
      <c r="H185" s="13">
        <v>0</v>
      </c>
      <c r="I185" s="13">
        <v>0</v>
      </c>
    </row>
    <row r="186" spans="1:9" ht="25.5">
      <c r="A186" s="43"/>
      <c r="B186" s="58"/>
      <c r="C186" s="55"/>
      <c r="D186" s="11" t="s">
        <v>6</v>
      </c>
      <c r="E186" s="12">
        <f t="shared" si="3"/>
        <v>3000</v>
      </c>
      <c r="F186" s="13">
        <v>0</v>
      </c>
      <c r="G186" s="13">
        <v>3000</v>
      </c>
      <c r="H186" s="13">
        <v>0</v>
      </c>
      <c r="I186" s="13">
        <v>0</v>
      </c>
    </row>
    <row r="187" spans="1:9" ht="25.5" customHeight="1">
      <c r="A187" s="41">
        <v>12</v>
      </c>
      <c r="B187" s="56" t="s">
        <v>44</v>
      </c>
      <c r="C187" s="53">
        <f>E187+E188+E189+E190</f>
        <v>800</v>
      </c>
      <c r="D187" s="11" t="s">
        <v>3</v>
      </c>
      <c r="E187" s="12">
        <f t="shared" si="3"/>
        <v>0</v>
      </c>
      <c r="F187" s="13">
        <v>0</v>
      </c>
      <c r="G187" s="13">
        <v>0</v>
      </c>
      <c r="H187" s="13">
        <v>0</v>
      </c>
      <c r="I187" s="13">
        <v>0</v>
      </c>
    </row>
    <row r="188" spans="1:9" ht="25.5">
      <c r="A188" s="42"/>
      <c r="B188" s="57"/>
      <c r="C188" s="54"/>
      <c r="D188" s="11" t="s">
        <v>4</v>
      </c>
      <c r="E188" s="12">
        <f t="shared" si="3"/>
        <v>0</v>
      </c>
      <c r="F188" s="13">
        <v>0</v>
      </c>
      <c r="G188" s="13">
        <v>0</v>
      </c>
      <c r="H188" s="13">
        <v>0</v>
      </c>
      <c r="I188" s="13">
        <v>0</v>
      </c>
    </row>
    <row r="189" spans="1:9" ht="25.5">
      <c r="A189" s="42"/>
      <c r="B189" s="57"/>
      <c r="C189" s="54"/>
      <c r="D189" s="11" t="s">
        <v>5</v>
      </c>
      <c r="E189" s="12">
        <f t="shared" si="3"/>
        <v>0</v>
      </c>
      <c r="F189" s="13">
        <v>0</v>
      </c>
      <c r="G189" s="13">
        <v>0</v>
      </c>
      <c r="H189" s="13">
        <v>0</v>
      </c>
      <c r="I189" s="13">
        <v>0</v>
      </c>
    </row>
    <row r="190" spans="1:9" ht="29.25" customHeight="1">
      <c r="A190" s="43"/>
      <c r="B190" s="58"/>
      <c r="C190" s="55"/>
      <c r="D190" s="11" t="s">
        <v>6</v>
      </c>
      <c r="E190" s="12">
        <f t="shared" si="3"/>
        <v>800</v>
      </c>
      <c r="F190" s="13">
        <v>0</v>
      </c>
      <c r="G190" s="13">
        <v>800</v>
      </c>
      <c r="H190" s="13">
        <v>0</v>
      </c>
      <c r="I190" s="13">
        <v>0</v>
      </c>
    </row>
    <row r="191" spans="1:9" ht="25.5" customHeight="1">
      <c r="A191" s="41">
        <v>13</v>
      </c>
      <c r="B191" s="56" t="s">
        <v>45</v>
      </c>
      <c r="C191" s="53">
        <f>E191+E192+E193+E194</f>
        <v>1400</v>
      </c>
      <c r="D191" s="11" t="s">
        <v>3</v>
      </c>
      <c r="E191" s="12">
        <f t="shared" si="3"/>
        <v>350</v>
      </c>
      <c r="F191" s="13">
        <v>0</v>
      </c>
      <c r="G191" s="13">
        <v>0</v>
      </c>
      <c r="H191" s="28">
        <v>350</v>
      </c>
      <c r="I191" s="13">
        <v>0</v>
      </c>
    </row>
    <row r="192" spans="1:9" ht="25.5">
      <c r="A192" s="42"/>
      <c r="B192" s="57"/>
      <c r="C192" s="54"/>
      <c r="D192" s="11" t="s">
        <v>4</v>
      </c>
      <c r="E192" s="12">
        <f t="shared" si="3"/>
        <v>140</v>
      </c>
      <c r="F192" s="13">
        <v>0</v>
      </c>
      <c r="G192" s="13">
        <v>0</v>
      </c>
      <c r="H192" s="28">
        <v>140</v>
      </c>
      <c r="I192" s="13">
        <v>0</v>
      </c>
    </row>
    <row r="193" spans="1:9" ht="25.5">
      <c r="A193" s="42"/>
      <c r="B193" s="57"/>
      <c r="C193" s="54"/>
      <c r="D193" s="11" t="s">
        <v>5</v>
      </c>
      <c r="E193" s="12">
        <f t="shared" si="3"/>
        <v>140</v>
      </c>
      <c r="F193" s="13">
        <v>0</v>
      </c>
      <c r="G193" s="13">
        <v>0</v>
      </c>
      <c r="H193" s="13">
        <v>140</v>
      </c>
      <c r="I193" s="13">
        <v>0</v>
      </c>
    </row>
    <row r="194" spans="1:9" ht="25.5">
      <c r="A194" s="43"/>
      <c r="B194" s="58"/>
      <c r="C194" s="55"/>
      <c r="D194" s="11" t="s">
        <v>6</v>
      </c>
      <c r="E194" s="12">
        <f t="shared" si="3"/>
        <v>770</v>
      </c>
      <c r="F194" s="13">
        <v>0</v>
      </c>
      <c r="G194" s="13">
        <v>0</v>
      </c>
      <c r="H194" s="28">
        <v>770</v>
      </c>
      <c r="I194" s="13">
        <v>0</v>
      </c>
    </row>
    <row r="195" spans="1:9" ht="25.5" customHeight="1">
      <c r="A195" s="41">
        <v>14</v>
      </c>
      <c r="B195" s="56" t="s">
        <v>46</v>
      </c>
      <c r="C195" s="53">
        <f>E195+E196+E197+E198</f>
        <v>1100</v>
      </c>
      <c r="D195" s="11" t="s">
        <v>3</v>
      </c>
      <c r="E195" s="12">
        <f t="shared" si="3"/>
        <v>220</v>
      </c>
      <c r="F195" s="13">
        <v>0</v>
      </c>
      <c r="G195" s="13">
        <v>0</v>
      </c>
      <c r="H195" s="13">
        <v>0</v>
      </c>
      <c r="I195" s="28">
        <v>220</v>
      </c>
    </row>
    <row r="196" spans="1:9" ht="25.5">
      <c r="A196" s="42"/>
      <c r="B196" s="57"/>
      <c r="C196" s="54"/>
      <c r="D196" s="11" t="s">
        <v>4</v>
      </c>
      <c r="E196" s="12">
        <f t="shared" si="3"/>
        <v>77</v>
      </c>
      <c r="F196" s="13">
        <v>0</v>
      </c>
      <c r="G196" s="13">
        <v>0</v>
      </c>
      <c r="H196" s="13">
        <v>0</v>
      </c>
      <c r="I196" s="28">
        <v>77</v>
      </c>
    </row>
    <row r="197" spans="1:9" ht="25.5">
      <c r="A197" s="42"/>
      <c r="B197" s="57"/>
      <c r="C197" s="54"/>
      <c r="D197" s="11" t="s">
        <v>5</v>
      </c>
      <c r="E197" s="12">
        <f t="shared" si="3"/>
        <v>77</v>
      </c>
      <c r="F197" s="13">
        <v>0</v>
      </c>
      <c r="G197" s="13">
        <v>0</v>
      </c>
      <c r="H197" s="13">
        <v>0</v>
      </c>
      <c r="I197" s="13">
        <v>77</v>
      </c>
    </row>
    <row r="198" spans="1:9" ht="25.5">
      <c r="A198" s="43"/>
      <c r="B198" s="58"/>
      <c r="C198" s="55"/>
      <c r="D198" s="11" t="s">
        <v>6</v>
      </c>
      <c r="E198" s="12">
        <f t="shared" si="3"/>
        <v>726</v>
      </c>
      <c r="F198" s="13">
        <v>0</v>
      </c>
      <c r="G198" s="13">
        <v>0</v>
      </c>
      <c r="H198" s="13">
        <v>0</v>
      </c>
      <c r="I198" s="28">
        <v>726</v>
      </c>
    </row>
    <row r="199" spans="1:9" ht="25.5" customHeight="1">
      <c r="A199" s="41">
        <v>15</v>
      </c>
      <c r="B199" s="56" t="s">
        <v>47</v>
      </c>
      <c r="C199" s="53">
        <f>E199+E200+E201+E202</f>
        <v>1050</v>
      </c>
      <c r="D199" s="11" t="s">
        <v>3</v>
      </c>
      <c r="E199" s="12">
        <f t="shared" si="3"/>
        <v>0</v>
      </c>
      <c r="F199" s="13">
        <v>0</v>
      </c>
      <c r="G199" s="13">
        <v>0</v>
      </c>
      <c r="H199" s="13">
        <v>0</v>
      </c>
      <c r="I199" s="13">
        <v>0</v>
      </c>
    </row>
    <row r="200" spans="1:9" ht="25.5">
      <c r="A200" s="42"/>
      <c r="B200" s="57"/>
      <c r="C200" s="54"/>
      <c r="D200" s="11" t="s">
        <v>4</v>
      </c>
      <c r="E200" s="12">
        <f t="shared" si="3"/>
        <v>0</v>
      </c>
      <c r="F200" s="13">
        <v>0</v>
      </c>
      <c r="G200" s="13">
        <v>0</v>
      </c>
      <c r="H200" s="13">
        <v>0</v>
      </c>
      <c r="I200" s="13">
        <v>0</v>
      </c>
    </row>
    <row r="201" spans="1:9" ht="25.5">
      <c r="A201" s="42"/>
      <c r="B201" s="57"/>
      <c r="C201" s="54"/>
      <c r="D201" s="11" t="s">
        <v>5</v>
      </c>
      <c r="E201" s="12">
        <f t="shared" si="3"/>
        <v>0</v>
      </c>
      <c r="F201" s="13">
        <v>0</v>
      </c>
      <c r="G201" s="13">
        <v>0</v>
      </c>
      <c r="H201" s="13">
        <v>0</v>
      </c>
      <c r="I201" s="13">
        <v>0</v>
      </c>
    </row>
    <row r="202" spans="1:9" ht="25.5">
      <c r="A202" s="43"/>
      <c r="B202" s="58"/>
      <c r="C202" s="55"/>
      <c r="D202" s="11" t="s">
        <v>6</v>
      </c>
      <c r="E202" s="12">
        <f t="shared" si="3"/>
        <v>1050</v>
      </c>
      <c r="F202" s="13">
        <v>0</v>
      </c>
      <c r="G202" s="13">
        <v>1050</v>
      </c>
      <c r="H202" s="13">
        <v>0</v>
      </c>
      <c r="I202" s="13">
        <v>0</v>
      </c>
    </row>
    <row r="203" spans="1:9" ht="25.5" customHeight="1">
      <c r="A203" s="41">
        <v>16</v>
      </c>
      <c r="B203" s="56" t="s">
        <v>48</v>
      </c>
      <c r="C203" s="53">
        <f>E203+E204+E205+E206</f>
        <v>1300</v>
      </c>
      <c r="D203" s="11" t="s">
        <v>3</v>
      </c>
      <c r="E203" s="12">
        <f t="shared" si="3"/>
        <v>325</v>
      </c>
      <c r="F203" s="13">
        <v>0</v>
      </c>
      <c r="G203" s="13">
        <v>0</v>
      </c>
      <c r="H203" s="13">
        <v>325</v>
      </c>
      <c r="I203" s="13">
        <v>0</v>
      </c>
    </row>
    <row r="204" spans="1:9" ht="25.5">
      <c r="A204" s="42"/>
      <c r="B204" s="57"/>
      <c r="C204" s="54"/>
      <c r="D204" s="11" t="s">
        <v>4</v>
      </c>
      <c r="E204" s="12">
        <f t="shared" si="3"/>
        <v>130</v>
      </c>
      <c r="F204" s="13">
        <v>0</v>
      </c>
      <c r="G204" s="13">
        <v>0</v>
      </c>
      <c r="H204" s="13">
        <v>130</v>
      </c>
      <c r="I204" s="13">
        <v>0</v>
      </c>
    </row>
    <row r="205" spans="1:9" ht="25.5">
      <c r="A205" s="42"/>
      <c r="B205" s="57"/>
      <c r="C205" s="54"/>
      <c r="D205" s="11" t="s">
        <v>5</v>
      </c>
      <c r="E205" s="12">
        <f t="shared" si="3"/>
        <v>130</v>
      </c>
      <c r="F205" s="13">
        <v>0</v>
      </c>
      <c r="G205" s="13">
        <v>0</v>
      </c>
      <c r="H205" s="13">
        <v>130</v>
      </c>
      <c r="I205" s="13">
        <v>0</v>
      </c>
    </row>
    <row r="206" spans="1:9" ht="25.5">
      <c r="A206" s="43"/>
      <c r="B206" s="58"/>
      <c r="C206" s="55"/>
      <c r="D206" s="11" t="s">
        <v>6</v>
      </c>
      <c r="E206" s="12">
        <f t="shared" si="3"/>
        <v>715</v>
      </c>
      <c r="F206" s="13">
        <v>0</v>
      </c>
      <c r="G206" s="13">
        <v>0</v>
      </c>
      <c r="H206" s="13">
        <v>715</v>
      </c>
      <c r="I206" s="13">
        <v>0</v>
      </c>
    </row>
    <row r="207" spans="1:9" ht="25.5" customHeight="1">
      <c r="A207" s="41">
        <v>17</v>
      </c>
      <c r="B207" s="56" t="s">
        <v>49</v>
      </c>
      <c r="C207" s="53">
        <f>E207+E208+E209+E210</f>
        <v>2100</v>
      </c>
      <c r="D207" s="11" t="s">
        <v>3</v>
      </c>
      <c r="E207" s="12">
        <f t="shared" si="3"/>
        <v>420</v>
      </c>
      <c r="F207" s="13">
        <v>0</v>
      </c>
      <c r="G207" s="13">
        <v>0</v>
      </c>
      <c r="H207" s="13">
        <v>0</v>
      </c>
      <c r="I207" s="28">
        <v>420</v>
      </c>
    </row>
    <row r="208" spans="1:9" ht="25.5">
      <c r="A208" s="42"/>
      <c r="B208" s="57"/>
      <c r="C208" s="54"/>
      <c r="D208" s="11" t="s">
        <v>4</v>
      </c>
      <c r="E208" s="12">
        <f t="shared" si="3"/>
        <v>147</v>
      </c>
      <c r="F208" s="13">
        <v>0</v>
      </c>
      <c r="G208" s="13">
        <v>0</v>
      </c>
      <c r="H208" s="13">
        <v>0</v>
      </c>
      <c r="I208" s="28">
        <v>147</v>
      </c>
    </row>
    <row r="209" spans="1:9" ht="25.5">
      <c r="A209" s="42"/>
      <c r="B209" s="57"/>
      <c r="C209" s="54"/>
      <c r="D209" s="11" t="s">
        <v>5</v>
      </c>
      <c r="E209" s="12">
        <f t="shared" si="3"/>
        <v>147</v>
      </c>
      <c r="F209" s="13">
        <v>0</v>
      </c>
      <c r="G209" s="13">
        <v>0</v>
      </c>
      <c r="H209" s="13">
        <v>0</v>
      </c>
      <c r="I209" s="13">
        <v>147</v>
      </c>
    </row>
    <row r="210" spans="1:9" ht="25.5">
      <c r="A210" s="43"/>
      <c r="B210" s="58"/>
      <c r="C210" s="55"/>
      <c r="D210" s="11" t="s">
        <v>6</v>
      </c>
      <c r="E210" s="12">
        <f t="shared" si="3"/>
        <v>1386</v>
      </c>
      <c r="F210" s="13">
        <v>0</v>
      </c>
      <c r="G210" s="13">
        <v>0</v>
      </c>
      <c r="H210" s="13">
        <v>0</v>
      </c>
      <c r="I210" s="28">
        <v>1386</v>
      </c>
    </row>
    <row r="211" spans="1:9" ht="12.75" customHeight="1">
      <c r="A211" s="82" t="s">
        <v>33</v>
      </c>
      <c r="B211" s="83"/>
      <c r="C211" s="83"/>
      <c r="D211" s="83"/>
      <c r="E211" s="83"/>
      <c r="F211" s="83"/>
      <c r="G211" s="83"/>
      <c r="H211" s="83"/>
      <c r="I211" s="84"/>
    </row>
    <row r="212" spans="1:9" ht="25.5">
      <c r="A212" s="41">
        <v>1</v>
      </c>
      <c r="B212" s="52" t="s">
        <v>27</v>
      </c>
      <c r="C212" s="53">
        <f>E212+E213+E214+E215</f>
        <v>249680.53</v>
      </c>
      <c r="D212" s="11" t="s">
        <v>3</v>
      </c>
      <c r="E212" s="12">
        <f>F212+G212+H212+I212</f>
        <v>0</v>
      </c>
      <c r="F212" s="26">
        <v>0</v>
      </c>
      <c r="G212" s="26">
        <v>0</v>
      </c>
      <c r="H212" s="26">
        <v>0</v>
      </c>
      <c r="I212" s="26">
        <v>0</v>
      </c>
    </row>
    <row r="213" spans="1:9" ht="25.5">
      <c r="A213" s="42"/>
      <c r="B213" s="52"/>
      <c r="C213" s="54"/>
      <c r="D213" s="11" t="s">
        <v>4</v>
      </c>
      <c r="E213" s="12">
        <f>F213+G213+H213+I213</f>
        <v>0</v>
      </c>
      <c r="F213" s="26">
        <v>0</v>
      </c>
      <c r="G213" s="26">
        <v>0</v>
      </c>
      <c r="H213" s="26">
        <v>0</v>
      </c>
      <c r="I213" s="26">
        <v>0</v>
      </c>
    </row>
    <row r="214" spans="1:9" ht="25.5">
      <c r="A214" s="42"/>
      <c r="B214" s="52"/>
      <c r="C214" s="54"/>
      <c r="D214" s="11" t="s">
        <v>5</v>
      </c>
      <c r="E214" s="12">
        <v>3809.53</v>
      </c>
      <c r="F214" s="26">
        <v>0</v>
      </c>
      <c r="G214" s="26">
        <v>0</v>
      </c>
      <c r="H214" s="26">
        <v>3109.53</v>
      </c>
      <c r="I214" s="26">
        <v>0</v>
      </c>
    </row>
    <row r="215" spans="1:9" ht="25.5">
      <c r="A215" s="43"/>
      <c r="B215" s="52"/>
      <c r="C215" s="55"/>
      <c r="D215" s="11" t="s">
        <v>6</v>
      </c>
      <c r="E215" s="12">
        <f>F215+G215+H215+I215</f>
        <v>245871</v>
      </c>
      <c r="F215" s="26">
        <v>1511</v>
      </c>
      <c r="G215" s="26">
        <v>73618.22</v>
      </c>
      <c r="H215" s="26">
        <v>77162.23</v>
      </c>
      <c r="I215" s="26">
        <v>93579.55</v>
      </c>
    </row>
    <row r="216" spans="1:9" ht="12.75">
      <c r="A216" s="79" t="s">
        <v>30</v>
      </c>
      <c r="B216" s="80"/>
      <c r="C216" s="80"/>
      <c r="D216" s="80"/>
      <c r="E216" s="80"/>
      <c r="F216" s="80"/>
      <c r="G216" s="80"/>
      <c r="H216" s="80"/>
      <c r="I216" s="81"/>
    </row>
    <row r="217" spans="1:9" ht="25.5">
      <c r="A217" s="41"/>
      <c r="B217" s="75"/>
      <c r="C217" s="76">
        <f>E217+E218+E219+E220</f>
        <v>9994921.14</v>
      </c>
      <c r="D217" s="11" t="s">
        <v>3</v>
      </c>
      <c r="E217" s="31">
        <f>F217+G217+H217+I217</f>
        <v>808935.69</v>
      </c>
      <c r="F217" s="31">
        <f>F12+F16+F24+F28+F32+F36+F40+F47+F51+F59+F64+F68+F72+F76+F80+F84+F91+F95+F99+F103+F107+F111+F120+F124+F128+F140+F148+F152+F156+F160+F168+F172+F164+F179+F183+F187+F191+F195+F199+F203+F207+F212</f>
        <v>47647.698000000004</v>
      </c>
      <c r="G217" s="31">
        <f>G12+G16+G20+G24+G28+G32+G36+G40+G47+G51+G55+G59+G64+G68+G72+G76+G80+G84+G91+G95+G99+G103+G107+G111+G115+G120+G124+G128+G135+G140+G144+G148+G152+G156+G160+G164+G168+G172+G179+G183+G187+G191+G195+G199+G203+G207+G212</f>
        <v>382229.022</v>
      </c>
      <c r="H217" s="31">
        <f>H12+H16+H20+H24+H28+H32+H36+H40+H47+H51+H55+H59+H64+H68+H72+H76+H80+H84+H91+H95+H99+H103+H107+H111+H115+H120+H124+H128+H135+H140+H144+H148+H152+H156+H160+H164+H168+H172+H179+H183+H187+H191+H195+H199+H203+H207+H212</f>
        <v>356923.52</v>
      </c>
      <c r="I217" s="31">
        <f>I12+I16+I20+I24+I28+I32+I36+I40+I47+I51+I55+I59+I64+I68+I72+I76+I80+I84+I91+I95+I99+I103+I107+I111+I115+I120+I124+I128+I135+I140+I144+I148+I152+I156+I160+I164+I168+I172+I179+I183+I187+I191+I195+I199+I203+I207+I212</f>
        <v>22135.45</v>
      </c>
    </row>
    <row r="218" spans="1:9" ht="25.5">
      <c r="A218" s="42"/>
      <c r="B218" s="75"/>
      <c r="C218" s="77"/>
      <c r="D218" s="11" t="s">
        <v>4</v>
      </c>
      <c r="E218" s="31">
        <f>F218+G218+H218+I218</f>
        <v>783887.6199999999</v>
      </c>
      <c r="F218" s="31">
        <f>F13+F17+F25+F29+F33+F37+F41+F48+F52+F60+F65+F69+F73+F77+F81+F85+F92+F96+F100+F104+F108+F112+F121+F125+F129+F141+F149+F153+F157+F161+F169+F173+F165+F180+F184+F188+F192+F196+F200+F204+F208+F213</f>
        <v>0</v>
      </c>
      <c r="G218" s="31">
        <f>G13+G17+G21+G25+G29+G33+G37+G41+G48+G52+G56+G60+G65+G69+G73+G77+G81+G85+G92+G96+G100+G104+G108+G112+G116+G121+G125+G129+G136+G141+G145+G149+G153+G157+G161+G165+G169+G173+G180+G184+G188+G192+G196+G200+G204+G208+G213</f>
        <v>410710.69999999995</v>
      </c>
      <c r="H218" s="31">
        <f>H13+H17+H25+H29+H33+H37+H41+H48+H52+H60+H65+H69+H73+H77+H81+H85+H92+H96+H100+H104+H108+H112+H121+H125+H129+H141+H149+H153+H157+H161+H169+H173+H165+H180+H184+H188+H192+H196+H200+H204+H208+H213</f>
        <v>332959.1</v>
      </c>
      <c r="I218" s="31">
        <f>I13+I17+I25+I29+I33+I37+I41+I48+I52+I60+I65+I69+I73+I77+I81+I85+I92+I96+I100+I104+I108+I112+I121+I125+I129+I141+I149+I153+I157+I161+I169+I173+I165+I180+I184+I188+I192+I196+I200+I204+I208+I213</f>
        <v>40217.82</v>
      </c>
    </row>
    <row r="219" spans="1:9" ht="25.5">
      <c r="A219" s="42"/>
      <c r="B219" s="75"/>
      <c r="C219" s="77"/>
      <c r="D219" s="11" t="s">
        <v>5</v>
      </c>
      <c r="E219" s="31">
        <f>F219+H219+I219+G219</f>
        <v>552667.8699999999</v>
      </c>
      <c r="F219" s="31">
        <f>F14+F18+F26+F30+F34+F38+F42+F49+F53+F61+F66+F70+F74+F78+F82+F86+F93+F97+F101+F105+F109+F113+F122+F126+F130+F142+F150+F154+F158+F162+F170+F174+F166+F181+F185+F189+F193+F197+F201+F205+F209+F214</f>
        <v>153140.96</v>
      </c>
      <c r="G219" s="31">
        <f>G162+G146+G61+G14+G142</f>
        <v>19414.72</v>
      </c>
      <c r="H219" s="31">
        <f>H14+H18+H26+H30+H34+H38+H42+H49+H53+H61+H66+H70+H74+H78+H82+H86+H93+H97+H101+H105+H109+H113+H122+H126+H130+H142+H150+H154+H158+H162+H170+H174+H166+H181+H185+H189+H193+H197+H201+H205+H209+H214+H117+H137+H146</f>
        <v>336842.37</v>
      </c>
      <c r="I219" s="31">
        <f>I14+I18+I26+I30+I34+I38+I42+I49+I53+I61+I66+I70+I74+I78+I82+I86+I93+I97+I101+I105+I109+I113+I122+I126+I130+I142+I150+I154+I158+I162+I170+I174+I166+I181+I185+I189+I193+I197+I201+I205+I209+I214+I117+I137+I146</f>
        <v>43269.82</v>
      </c>
    </row>
    <row r="220" spans="1:9" ht="25.5">
      <c r="A220" s="43"/>
      <c r="B220" s="75"/>
      <c r="C220" s="78"/>
      <c r="D220" s="11" t="s">
        <v>6</v>
      </c>
      <c r="E220" s="31">
        <f>F220+G220+H220+I220</f>
        <v>7849429.960000001</v>
      </c>
      <c r="F220" s="31">
        <f>F15+F19+F27+F31+F35+F50+F62+F67+F71+F75+F79+F83+F87+F94+F106+F143+F151+F163+F167+F190+F202+F215+F147+F23</f>
        <v>54743.69</v>
      </c>
      <c r="G220" s="31">
        <f>G15+G19+G23+G27+G31+G35+G39+G43+G50+G54+G58+G62+G67+G71+G75+G79+G83+G87+G94+G98+G102+G106+G110+G114+G118+G123+G127+G131+G138+G143+G147+G151+G155+G159+G163+G171+G175+G182+G186+G190+G194+G198+G202+G206+G210+G215</f>
        <v>1743946.3800000001</v>
      </c>
      <c r="H220" s="31">
        <f>H15+H19+H23+H27+H31+H35+H39+H43+H50+H54+H58+H62+H67+H71+H75+H79+H83+H87+H94+H98+H102+H106+H110+H114+H118+H123+H127+H131+H138+H143+H147+H151+H155+H159+H163+H171+H175+H182+H186+H190+H194+H198+H202+H206+H210+H215</f>
        <v>3144373.58</v>
      </c>
      <c r="I220" s="31">
        <f>I15+I19+I23+I27+I31+I35+I39+I43+I50+I54+I58+I62+I67+I71+I75+I79+I83+I87+I94+I98+I102+I106+I110+I114+I118+I123+I127+I131+I138+I143+I147+I151+I155+I159+I163+I171+I175+I182+I186+I190+I194+I198+I202+I206+I210+I215</f>
        <v>2906366.31</v>
      </c>
    </row>
    <row r="222" spans="1:9" ht="32.25" customHeight="1">
      <c r="A222" s="96"/>
      <c r="B222" s="96"/>
      <c r="C222" s="96"/>
      <c r="D222" s="96"/>
      <c r="E222" s="96"/>
      <c r="F222" s="96"/>
      <c r="G222" s="96"/>
      <c r="H222" s="96"/>
      <c r="I222" s="96"/>
    </row>
  </sheetData>
  <mergeCells count="181">
    <mergeCell ref="A222:I222"/>
    <mergeCell ref="E44:I44"/>
    <mergeCell ref="B144:B147"/>
    <mergeCell ref="C144:C147"/>
    <mergeCell ref="B80:B83"/>
    <mergeCell ref="B115:B118"/>
    <mergeCell ref="B59:B62"/>
    <mergeCell ref="C95:C98"/>
    <mergeCell ref="B91:B94"/>
    <mergeCell ref="C91:C94"/>
    <mergeCell ref="A24:A27"/>
    <mergeCell ref="A28:A31"/>
    <mergeCell ref="D44:D45"/>
    <mergeCell ref="A36:A39"/>
    <mergeCell ref="A40:A43"/>
    <mergeCell ref="A32:A35"/>
    <mergeCell ref="C32:C35"/>
    <mergeCell ref="B40:B43"/>
    <mergeCell ref="C44:C45"/>
    <mergeCell ref="B76:B79"/>
    <mergeCell ref="C76:C79"/>
    <mergeCell ref="C24:C27"/>
    <mergeCell ref="B36:B39"/>
    <mergeCell ref="C36:C39"/>
    <mergeCell ref="B28:B31"/>
    <mergeCell ref="C28:C31"/>
    <mergeCell ref="C40:C43"/>
    <mergeCell ref="C47:C50"/>
    <mergeCell ref="B32:B35"/>
    <mergeCell ref="C80:C83"/>
    <mergeCell ref="A20:A23"/>
    <mergeCell ref="B20:B23"/>
    <mergeCell ref="C20:C23"/>
    <mergeCell ref="B72:B75"/>
    <mergeCell ref="C72:C75"/>
    <mergeCell ref="A44:A45"/>
    <mergeCell ref="B44:B45"/>
    <mergeCell ref="B24:B27"/>
    <mergeCell ref="B47:B50"/>
    <mergeCell ref="B111:B114"/>
    <mergeCell ref="C111:C114"/>
    <mergeCell ref="B95:B98"/>
    <mergeCell ref="B84:B87"/>
    <mergeCell ref="C84:C87"/>
    <mergeCell ref="B103:B106"/>
    <mergeCell ref="C103:C106"/>
    <mergeCell ref="B107:B110"/>
    <mergeCell ref="C107:C110"/>
    <mergeCell ref="B2:G2"/>
    <mergeCell ref="B6:I6"/>
    <mergeCell ref="H4:I4"/>
    <mergeCell ref="H5:I5"/>
    <mergeCell ref="B3:I3"/>
    <mergeCell ref="B51:B54"/>
    <mergeCell ref="C51:C54"/>
    <mergeCell ref="B140:B143"/>
    <mergeCell ref="C140:C143"/>
    <mergeCell ref="B120:B123"/>
    <mergeCell ref="C120:C123"/>
    <mergeCell ref="B124:B127"/>
    <mergeCell ref="C124:C127"/>
    <mergeCell ref="C115:C118"/>
    <mergeCell ref="B135:B138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B168:B171"/>
    <mergeCell ref="C168:C171"/>
    <mergeCell ref="B172:B175"/>
    <mergeCell ref="C172:C175"/>
    <mergeCell ref="B179:B182"/>
    <mergeCell ref="C179:C182"/>
    <mergeCell ref="B176:B177"/>
    <mergeCell ref="C176:C177"/>
    <mergeCell ref="B203:B206"/>
    <mergeCell ref="C203:C206"/>
    <mergeCell ref="A207:A210"/>
    <mergeCell ref="B191:B194"/>
    <mergeCell ref="C191:C194"/>
    <mergeCell ref="B195:B198"/>
    <mergeCell ref="C195:C198"/>
    <mergeCell ref="A203:A206"/>
    <mergeCell ref="A195:A198"/>
    <mergeCell ref="A199:A202"/>
    <mergeCell ref="B217:B220"/>
    <mergeCell ref="C217:C220"/>
    <mergeCell ref="B207:B210"/>
    <mergeCell ref="C207:C210"/>
    <mergeCell ref="B212:B215"/>
    <mergeCell ref="C212:C215"/>
    <mergeCell ref="A216:I216"/>
    <mergeCell ref="A217:A220"/>
    <mergeCell ref="A212:A215"/>
    <mergeCell ref="A211:I211"/>
    <mergeCell ref="C135:C138"/>
    <mergeCell ref="B128:B131"/>
    <mergeCell ref="C128:C131"/>
    <mergeCell ref="A119:I119"/>
    <mergeCell ref="A120:A123"/>
    <mergeCell ref="A124:A127"/>
    <mergeCell ref="A128:A131"/>
    <mergeCell ref="A135:A138"/>
    <mergeCell ref="B132:B133"/>
    <mergeCell ref="C132:C133"/>
    <mergeCell ref="A8:A9"/>
    <mergeCell ref="A11:I11"/>
    <mergeCell ref="A12:A15"/>
    <mergeCell ref="A16:A19"/>
    <mergeCell ref="B12:B15"/>
    <mergeCell ref="C12:C15"/>
    <mergeCell ref="B16:B19"/>
    <mergeCell ref="C16:C19"/>
    <mergeCell ref="B8:B9"/>
    <mergeCell ref="C8:C9"/>
    <mergeCell ref="A172:A175"/>
    <mergeCell ref="A59:A62"/>
    <mergeCell ref="A63:I63"/>
    <mergeCell ref="A64:A67"/>
    <mergeCell ref="A68:A71"/>
    <mergeCell ref="B68:B71"/>
    <mergeCell ref="C68:C71"/>
    <mergeCell ref="C59:C62"/>
    <mergeCell ref="B64:B67"/>
    <mergeCell ref="C64:C67"/>
    <mergeCell ref="A140:A143"/>
    <mergeCell ref="A148:A151"/>
    <mergeCell ref="A144:A147"/>
    <mergeCell ref="A132:A133"/>
    <mergeCell ref="A152:A155"/>
    <mergeCell ref="A55:A58"/>
    <mergeCell ref="A191:A194"/>
    <mergeCell ref="A103:A106"/>
    <mergeCell ref="A107:A110"/>
    <mergeCell ref="A111:A114"/>
    <mergeCell ref="A115:A118"/>
    <mergeCell ref="A139:I139"/>
    <mergeCell ref="B55:B58"/>
    <mergeCell ref="C55:C58"/>
    <mergeCell ref="A156:A159"/>
    <mergeCell ref="A160:A163"/>
    <mergeCell ref="A164:A167"/>
    <mergeCell ref="A168:A171"/>
    <mergeCell ref="A179:A182"/>
    <mergeCell ref="A183:A186"/>
    <mergeCell ref="A187:A190"/>
    <mergeCell ref="E176:I176"/>
    <mergeCell ref="D176:D177"/>
    <mergeCell ref="A176:A177"/>
    <mergeCell ref="C187:C190"/>
    <mergeCell ref="B199:B202"/>
    <mergeCell ref="C199:C202"/>
    <mergeCell ref="B183:B186"/>
    <mergeCell ref="C183:C186"/>
    <mergeCell ref="B187:B190"/>
    <mergeCell ref="A72:A75"/>
    <mergeCell ref="E88:I88"/>
    <mergeCell ref="D132:D133"/>
    <mergeCell ref="E132:I132"/>
    <mergeCell ref="A95:A98"/>
    <mergeCell ref="A99:A102"/>
    <mergeCell ref="A80:A83"/>
    <mergeCell ref="A84:A87"/>
    <mergeCell ref="B99:B102"/>
    <mergeCell ref="C99:C102"/>
    <mergeCell ref="A76:A79"/>
    <mergeCell ref="A91:A94"/>
    <mergeCell ref="D8:D9"/>
    <mergeCell ref="E8:I8"/>
    <mergeCell ref="A88:A89"/>
    <mergeCell ref="B88:B89"/>
    <mergeCell ref="C88:C89"/>
    <mergeCell ref="D88:D89"/>
    <mergeCell ref="A47:A50"/>
    <mergeCell ref="A51:A5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66" r:id="rId1"/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Ярослав</cp:lastModifiedBy>
  <cp:lastPrinted>2009-04-03T09:26:24Z</cp:lastPrinted>
  <dcterms:created xsi:type="dcterms:W3CDTF">1996-10-08T23:32:33Z</dcterms:created>
  <dcterms:modified xsi:type="dcterms:W3CDTF">2010-02-01T03:53:43Z</dcterms:modified>
  <cp:category/>
  <cp:version/>
  <cp:contentType/>
  <cp:contentStatus/>
</cp:coreProperties>
</file>