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225" activeTab="0"/>
  </bookViews>
  <sheets>
    <sheet name="Лист7" sheetId="1" r:id="rId1"/>
  </sheets>
  <definedNames/>
  <calcPr fullCalcOnLoad="1"/>
</workbook>
</file>

<file path=xl/sharedStrings.xml><?xml version="1.0" encoding="utf-8"?>
<sst xmlns="http://schemas.openxmlformats.org/spreadsheetml/2006/main" count="134" uniqueCount="87">
  <si>
    <t>Код</t>
  </si>
  <si>
    <t>раздела</t>
  </si>
  <si>
    <t>Наименование</t>
  </si>
  <si>
    <t>0106</t>
  </si>
  <si>
    <t>Местное самоуправление</t>
  </si>
  <si>
    <t>Администрация города</t>
  </si>
  <si>
    <t>3004</t>
  </si>
  <si>
    <t>1200</t>
  </si>
  <si>
    <t>Строительство коллектора</t>
  </si>
  <si>
    <t>1501</t>
  </si>
  <si>
    <t>1701</t>
  </si>
  <si>
    <t>1801</t>
  </si>
  <si>
    <t>Управление образования</t>
  </si>
  <si>
    <t>0602</t>
  </si>
  <si>
    <t>Фундаментальные исследования</t>
  </si>
  <si>
    <t>1401</t>
  </si>
  <si>
    <t>Дошкольное оборазование</t>
  </si>
  <si>
    <t>1402</t>
  </si>
  <si>
    <t>Общее образование</t>
  </si>
  <si>
    <t>Управление культуры</t>
  </si>
  <si>
    <t>Культура</t>
  </si>
  <si>
    <t>Здравоохранение</t>
  </si>
  <si>
    <t>Управление социальной</t>
  </si>
  <si>
    <t>защиты и труда</t>
  </si>
  <si>
    <t>Учреждения соц.обеспечения</t>
  </si>
  <si>
    <t>1202</t>
  </si>
  <si>
    <t>Коммунальное хозяйство</t>
  </si>
  <si>
    <t>Комитет по физкультуре, спорту,</t>
  </si>
  <si>
    <t>туризму и делам молодежи</t>
  </si>
  <si>
    <t>1803</t>
  </si>
  <si>
    <t>Молодежная политика</t>
  </si>
  <si>
    <t>Прочие расходы</t>
  </si>
  <si>
    <t>1600</t>
  </si>
  <si>
    <t>Средства массовой</t>
  </si>
  <si>
    <t>информации</t>
  </si>
  <si>
    <t>1601</t>
  </si>
  <si>
    <t>1602</t>
  </si>
  <si>
    <t>Жилищное хозяйство</t>
  </si>
  <si>
    <t xml:space="preserve">          ЗАО по "ТОС"</t>
  </si>
  <si>
    <t>3000</t>
  </si>
  <si>
    <t>Военкомат</t>
  </si>
  <si>
    <t>Всего расходов</t>
  </si>
  <si>
    <t>1201</t>
  </si>
  <si>
    <t xml:space="preserve">Физтехлицей </t>
  </si>
  <si>
    <t>МУЗ ДЦГБ</t>
  </si>
  <si>
    <t xml:space="preserve">Шереметьевское Территориальное </t>
  </si>
  <si>
    <t>Управление</t>
  </si>
  <si>
    <t>МУП ЖЭУ - 1</t>
  </si>
  <si>
    <t>МУП ЖЭУ - 2</t>
  </si>
  <si>
    <t>МУП ЖЭУ-3</t>
  </si>
  <si>
    <t>МУП ЖЭУ-4</t>
  </si>
  <si>
    <t>МУП "Доллифт"</t>
  </si>
  <si>
    <t>МУП "Теплоэнергия"</t>
  </si>
  <si>
    <t>МУП "ДГБ"</t>
  </si>
  <si>
    <t>Вего</t>
  </si>
  <si>
    <t>Муниципальная детская школа</t>
  </si>
  <si>
    <t>искусств</t>
  </si>
  <si>
    <t>Областная научно-внедренческая</t>
  </si>
  <si>
    <t>лаборатория психопедагогики</t>
  </si>
  <si>
    <t>образования</t>
  </si>
  <si>
    <t>МУ "ДГХ"</t>
  </si>
  <si>
    <t>Реконструкция ДЮСШ</t>
  </si>
  <si>
    <t>расходов бюджета города на 2002 год</t>
  </si>
  <si>
    <t>Гимназия № 12</t>
  </si>
  <si>
    <t>Изменения Ведомственной структуры</t>
  </si>
  <si>
    <t>1806</t>
  </si>
  <si>
    <t>Прочие меропр. в соц. политике</t>
  </si>
  <si>
    <t>Прочие меропр.в соц.политике</t>
  </si>
  <si>
    <t>Прочие меропр.в соц. политике</t>
  </si>
  <si>
    <t xml:space="preserve">    1201</t>
  </si>
  <si>
    <t>Прочие мороп.в соц. политике</t>
  </si>
  <si>
    <t xml:space="preserve">                Гимназия № 13</t>
  </si>
  <si>
    <t>МУП "Инженерные сети г.Долгопрудн</t>
  </si>
  <si>
    <t>0707</t>
  </si>
  <si>
    <t>МУ "Долгопр. Муницип театр Город"</t>
  </si>
  <si>
    <t>Коммунальное хозяйство(тепло)</t>
  </si>
  <si>
    <t>Коммунальное хозяйство(вода)</t>
  </si>
  <si>
    <t>Центр "Полет"</t>
  </si>
  <si>
    <t>Приложение № 2</t>
  </si>
  <si>
    <t>МУП     УКС</t>
  </si>
  <si>
    <t>Центр Аленький цветочек</t>
  </si>
  <si>
    <t>Прочие мероприятия в области соц.политики</t>
  </si>
  <si>
    <t>Прочие мероприятия в соц.политике</t>
  </si>
  <si>
    <t>ТРК "Долгопрудный(предприним.деятельность)</t>
  </si>
  <si>
    <t>Газета "Долгие пруды"(предпр.деятельн.)</t>
  </si>
  <si>
    <t>Внешкольные учреждения</t>
  </si>
  <si>
    <t>к ГНПА № 71-на от 30 декабря 2002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</si>
</sst>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0" fillId="0" borderId="7" xfId="0" applyNumberForma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1" fillId="2" borderId="12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2" fontId="0" fillId="0" borderId="6" xfId="0" applyNumberForma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49" fontId="0" fillId="2" borderId="0" xfId="0" applyNumberFormat="1" applyFill="1" applyBorder="1" applyAlignment="1">
      <alignment vertical="center"/>
    </xf>
    <xf numFmtId="172" fontId="0" fillId="0" borderId="1" xfId="0" applyNumberFormat="1" applyBorder="1" applyAlignment="1">
      <alignment/>
    </xf>
    <xf numFmtId="172" fontId="0" fillId="0" borderId="3" xfId="0" applyNumberFormat="1" applyFill="1" applyBorder="1" applyAlignment="1">
      <alignment/>
    </xf>
    <xf numFmtId="172" fontId="1" fillId="0" borderId="3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0" fillId="2" borderId="3" xfId="0" applyNumberForma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0" fontId="0" fillId="0" borderId="7" xfId="0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vertical="center"/>
    </xf>
    <xf numFmtId="172" fontId="1" fillId="2" borderId="4" xfId="0" applyNumberFormat="1" applyFont="1" applyFill="1" applyBorder="1" applyAlignment="1">
      <alignment/>
    </xf>
    <xf numFmtId="172" fontId="1" fillId="2" borderId="2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49" fontId="0" fillId="0" borderId="19" xfId="0" applyNumberFormat="1" applyBorder="1" applyAlignment="1">
      <alignment vertical="center"/>
    </xf>
    <xf numFmtId="172" fontId="0" fillId="2" borderId="1" xfId="0" applyNumberFormat="1" applyFont="1" applyFill="1" applyBorder="1" applyAlignment="1">
      <alignment/>
    </xf>
    <xf numFmtId="49" fontId="1" fillId="2" borderId="1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 vertical="center"/>
    </xf>
    <xf numFmtId="172" fontId="0" fillId="2" borderId="4" xfId="0" applyNumberForma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horizontal="left" vertical="center"/>
    </xf>
    <xf numFmtId="172" fontId="1" fillId="2" borderId="4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/>
    </xf>
    <xf numFmtId="172" fontId="1" fillId="2" borderId="4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vertical="center"/>
    </xf>
    <xf numFmtId="172" fontId="0" fillId="2" borderId="5" xfId="0" applyNumberFormat="1" applyFill="1" applyBorder="1" applyAlignment="1">
      <alignment/>
    </xf>
    <xf numFmtId="49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vertical="center"/>
    </xf>
    <xf numFmtId="49" fontId="1" fillId="2" borderId="20" xfId="0" applyNumberFormat="1" applyFont="1" applyFill="1" applyBorder="1" applyAlignment="1">
      <alignment horizontal="center" vertical="center"/>
    </xf>
    <xf numFmtId="172" fontId="1" fillId="2" borderId="16" xfId="0" applyNumberFormat="1" applyFont="1" applyFill="1" applyBorder="1" applyAlignment="1">
      <alignment/>
    </xf>
    <xf numFmtId="49" fontId="1" fillId="2" borderId="13" xfId="0" applyNumberFormat="1" applyFont="1" applyFill="1" applyBorder="1" applyAlignment="1">
      <alignment horizontal="center" vertical="center"/>
    </xf>
    <xf numFmtId="172" fontId="1" fillId="2" borderId="5" xfId="0" applyNumberFormat="1" applyFont="1" applyFill="1" applyBorder="1" applyAlignment="1">
      <alignment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172" fontId="5" fillId="2" borderId="6" xfId="0" applyNumberFormat="1" applyFont="1" applyFill="1" applyBorder="1" applyAlignment="1">
      <alignment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172" fontId="1" fillId="2" borderId="3" xfId="0" applyNumberFormat="1" applyFont="1" applyFill="1" applyBorder="1" applyAlignment="1">
      <alignment/>
    </xf>
    <xf numFmtId="172" fontId="4" fillId="2" borderId="4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>
      <alignment vertical="center"/>
    </xf>
    <xf numFmtId="172" fontId="0" fillId="0" borderId="14" xfId="0" applyNumberFormat="1" applyBorder="1" applyAlignment="1">
      <alignment/>
    </xf>
    <xf numFmtId="49" fontId="0" fillId="2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2" borderId="23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0" fontId="1" fillId="0" borderId="5" xfId="0" applyFont="1" applyBorder="1" applyAlignment="1">
      <alignment/>
    </xf>
    <xf numFmtId="172" fontId="0" fillId="2" borderId="6" xfId="0" applyNumberFormat="1" applyFill="1" applyBorder="1" applyAlignment="1">
      <alignment/>
    </xf>
    <xf numFmtId="0" fontId="0" fillId="0" borderId="3" xfId="0" applyBorder="1" applyAlignment="1">
      <alignment/>
    </xf>
    <xf numFmtId="172" fontId="6" fillId="2" borderId="2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15" xfId="0" applyNumberFormat="1" applyFill="1" applyBorder="1" applyAlignment="1">
      <alignment/>
    </xf>
    <xf numFmtId="172" fontId="0" fillId="2" borderId="16" xfId="0" applyNumberFormat="1" applyFill="1" applyBorder="1" applyAlignment="1">
      <alignment/>
    </xf>
    <xf numFmtId="172" fontId="0" fillId="2" borderId="14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15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/>
    </xf>
    <xf numFmtId="172" fontId="1" fillId="2" borderId="3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left" vertical="center"/>
    </xf>
    <xf numFmtId="172" fontId="1" fillId="0" borderId="3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172" fontId="1" fillId="2" borderId="4" xfId="0" applyNumberFormat="1" applyFont="1" applyFill="1" applyBorder="1" applyAlignment="1">
      <alignment horizontal="right"/>
    </xf>
    <xf numFmtId="49" fontId="0" fillId="0" borderId="4" xfId="0" applyNumberForma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172" fontId="0" fillId="2" borderId="16" xfId="0" applyNumberFormat="1" applyFont="1" applyFill="1" applyBorder="1" applyAlignment="1">
      <alignment/>
    </xf>
    <xf numFmtId="172" fontId="1" fillId="2" borderId="15" xfId="0" applyNumberFormat="1" applyFont="1" applyFill="1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9" fontId="1" fillId="2" borderId="28" xfId="0" applyNumberFormat="1" applyFont="1" applyFill="1" applyBorder="1" applyAlignment="1">
      <alignment horizontal="center"/>
    </xf>
    <xf numFmtId="49" fontId="5" fillId="2" borderId="22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72" fontId="0" fillId="2" borderId="30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0" fillId="0" borderId="5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1" fillId="0" borderId="28" xfId="0" applyNumberFormat="1" applyFont="1" applyBorder="1" applyAlignment="1">
      <alignment horizontal="center"/>
    </xf>
    <xf numFmtId="172" fontId="1" fillId="2" borderId="31" xfId="0" applyNumberFormat="1" applyFont="1" applyFill="1" applyBorder="1" applyAlignment="1">
      <alignment/>
    </xf>
    <xf numFmtId="172" fontId="0" fillId="2" borderId="32" xfId="0" applyNumberFormat="1" applyFont="1" applyFill="1" applyBorder="1" applyAlignment="1">
      <alignment/>
    </xf>
    <xf numFmtId="172" fontId="0" fillId="0" borderId="33" xfId="0" applyNumberFormat="1" applyBorder="1" applyAlignment="1">
      <alignment/>
    </xf>
    <xf numFmtId="172" fontId="0" fillId="0" borderId="34" xfId="0" applyNumberFormat="1" applyBorder="1" applyAlignment="1">
      <alignment/>
    </xf>
    <xf numFmtId="49" fontId="1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172" fontId="0" fillId="0" borderId="32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2" borderId="35" xfId="0" applyNumberFormat="1" applyFont="1" applyFill="1" applyBorder="1" applyAlignment="1">
      <alignment/>
    </xf>
    <xf numFmtId="49" fontId="0" fillId="0" borderId="6" xfId="0" applyNumberFormat="1" applyBorder="1" applyAlignment="1">
      <alignment vertical="center"/>
    </xf>
    <xf numFmtId="49" fontId="0" fillId="2" borderId="20" xfId="0" applyNumberFormat="1" applyFont="1" applyFill="1" applyBorder="1" applyAlignment="1">
      <alignment/>
    </xf>
    <xf numFmtId="49" fontId="1" fillId="2" borderId="28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49" fontId="1" fillId="2" borderId="16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6" xfId="0" applyNumberFormat="1" applyFill="1" applyBorder="1" applyAlignment="1">
      <alignment vertical="center"/>
    </xf>
    <xf numFmtId="49" fontId="0" fillId="2" borderId="14" xfId="0" applyNumberForma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15" xfId="0" applyNumberFormat="1" applyFont="1" applyFill="1" applyBorder="1" applyAlignment="1">
      <alignment horizontal="left" vertical="center"/>
    </xf>
    <xf numFmtId="49" fontId="0" fillId="2" borderId="21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0" fillId="2" borderId="3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left" vertical="center"/>
    </xf>
    <xf numFmtId="49" fontId="0" fillId="2" borderId="6" xfId="0" applyNumberFormat="1" applyFont="1" applyFill="1" applyBorder="1" applyAlignment="1">
      <alignment horizontal="left" vertical="center"/>
    </xf>
    <xf numFmtId="49" fontId="0" fillId="0" borderId="16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">
      <selection activeCell="E5" sqref="E5"/>
    </sheetView>
  </sheetViews>
  <sheetFormatPr defaultColWidth="9.00390625" defaultRowHeight="12.75"/>
  <cols>
    <col min="2" max="2" width="40.125" style="0" customWidth="1"/>
    <col min="3" max="3" width="13.875" style="0" customWidth="1"/>
    <col min="5" max="5" width="10.00390625" style="0" customWidth="1"/>
  </cols>
  <sheetData>
    <row r="1" spans="2:6" ht="12.75">
      <c r="B1" s="177" t="s">
        <v>78</v>
      </c>
      <c r="C1" s="177"/>
      <c r="D1" s="177"/>
      <c r="E1" s="177"/>
      <c r="F1" s="125"/>
    </row>
    <row r="2" spans="2:5" ht="12.75">
      <c r="B2" s="177" t="s">
        <v>86</v>
      </c>
      <c r="C2" s="177"/>
      <c r="D2" s="177"/>
      <c r="E2" s="177"/>
    </row>
    <row r="5" ht="15.75">
      <c r="B5" s="23" t="s">
        <v>64</v>
      </c>
    </row>
    <row r="6" ht="15.75">
      <c r="B6" s="23" t="s">
        <v>62</v>
      </c>
    </row>
    <row r="7" ht="13.5" thickBot="1"/>
    <row r="8" spans="1:3" ht="12.75">
      <c r="A8" s="24"/>
      <c r="B8" s="17"/>
      <c r="C8" s="100"/>
    </row>
    <row r="9" spans="1:3" ht="12.75">
      <c r="A9" s="6" t="s">
        <v>0</v>
      </c>
      <c r="B9" s="9"/>
      <c r="C9" s="18"/>
    </row>
    <row r="10" spans="1:3" ht="12.75">
      <c r="A10" s="25" t="s">
        <v>1</v>
      </c>
      <c r="B10" s="9" t="s">
        <v>2</v>
      </c>
      <c r="C10" s="19" t="s">
        <v>54</v>
      </c>
    </row>
    <row r="11" spans="1:3" ht="13.5" thickBot="1">
      <c r="A11" s="26"/>
      <c r="B11" s="10"/>
      <c r="C11" s="20"/>
    </row>
    <row r="12" spans="1:3" ht="13.5" thickBot="1">
      <c r="A12" s="52"/>
      <c r="B12" s="53" t="s">
        <v>5</v>
      </c>
      <c r="C12" s="55">
        <f>C13+C14</f>
        <v>0</v>
      </c>
    </row>
    <row r="13" spans="1:3" ht="12.75">
      <c r="A13" s="27" t="s">
        <v>3</v>
      </c>
      <c r="B13" s="14" t="s">
        <v>4</v>
      </c>
      <c r="C13" s="48"/>
    </row>
    <row r="14" spans="1:3" ht="13.5" thickBot="1">
      <c r="A14" s="40" t="s">
        <v>25</v>
      </c>
      <c r="B14" s="13" t="s">
        <v>26</v>
      </c>
      <c r="C14" s="121"/>
    </row>
    <row r="15" spans="1:3" ht="13.5" thickBot="1">
      <c r="A15" s="112"/>
      <c r="B15" s="9"/>
      <c r="C15" s="3"/>
    </row>
    <row r="16" spans="1:3" ht="13.5" thickBot="1">
      <c r="A16" s="52"/>
      <c r="B16" s="53" t="s">
        <v>12</v>
      </c>
      <c r="C16" s="55">
        <f>SUM(17:17)</f>
        <v>-9281.8</v>
      </c>
    </row>
    <row r="17" spans="1:3" ht="13.5" thickBot="1">
      <c r="A17" s="7" t="s">
        <v>15</v>
      </c>
      <c r="B17" s="8" t="s">
        <v>16</v>
      </c>
      <c r="C17" s="30">
        <v>-9281.8</v>
      </c>
    </row>
    <row r="18" spans="1:3" ht="13.5" thickBot="1">
      <c r="A18" s="126"/>
      <c r="B18" s="122"/>
      <c r="C18" s="102"/>
    </row>
    <row r="19" spans="1:3" ht="13.5" thickBot="1">
      <c r="A19" s="84"/>
      <c r="B19" s="123" t="s">
        <v>63</v>
      </c>
      <c r="C19" s="5">
        <f>C20</f>
        <v>7.9</v>
      </c>
    </row>
    <row r="20" spans="1:3" ht="13.5" thickBot="1">
      <c r="A20" s="84" t="s">
        <v>17</v>
      </c>
      <c r="B20" s="124" t="s">
        <v>18</v>
      </c>
      <c r="C20" s="76">
        <v>7.9</v>
      </c>
    </row>
    <row r="21" spans="1:3" ht="13.5" thickBot="1">
      <c r="A21" s="127"/>
      <c r="B21" s="13"/>
      <c r="C21" s="103"/>
    </row>
    <row r="22" spans="1:3" ht="13.5" thickBot="1">
      <c r="A22" s="127"/>
      <c r="B22" s="73" t="s">
        <v>43</v>
      </c>
      <c r="C22" s="103">
        <f>C23</f>
        <v>-12.6</v>
      </c>
    </row>
    <row r="23" spans="1:3" ht="13.5" thickBot="1">
      <c r="A23" s="58" t="s">
        <v>17</v>
      </c>
      <c r="B23" s="111" t="s">
        <v>18</v>
      </c>
      <c r="C23" s="59">
        <v>-12.6</v>
      </c>
    </row>
    <row r="24" spans="1:3" ht="13.5" thickBot="1">
      <c r="A24" s="128"/>
      <c r="B24" s="13"/>
      <c r="C24" s="2"/>
    </row>
    <row r="25" spans="1:3" ht="13.5" thickBot="1">
      <c r="A25" s="60"/>
      <c r="B25" s="88" t="s">
        <v>19</v>
      </c>
      <c r="C25" s="55">
        <f>SUM(C26:C26)</f>
        <v>-9.8</v>
      </c>
    </row>
    <row r="26" spans="1:3" ht="12.75">
      <c r="A26" s="133" t="s">
        <v>9</v>
      </c>
      <c r="B26" s="134" t="s">
        <v>20</v>
      </c>
      <c r="C26" s="30">
        <v>-9.8</v>
      </c>
    </row>
    <row r="27" spans="1:3" ht="13.5" thickBot="1">
      <c r="A27" s="112"/>
      <c r="B27" s="135"/>
      <c r="C27" s="3"/>
    </row>
    <row r="28" spans="1:3" ht="12.75">
      <c r="A28" s="61"/>
      <c r="B28" s="62" t="s">
        <v>55</v>
      </c>
      <c r="C28" s="63">
        <f>C30</f>
        <v>9.6</v>
      </c>
    </row>
    <row r="29" spans="1:3" ht="13.5" thickBot="1">
      <c r="A29" s="64"/>
      <c r="B29" s="65" t="s">
        <v>56</v>
      </c>
      <c r="C29" s="47"/>
    </row>
    <row r="30" spans="1:3" ht="13.5" thickBot="1">
      <c r="A30" s="129" t="s">
        <v>17</v>
      </c>
      <c r="B30" s="85" t="s">
        <v>18</v>
      </c>
      <c r="C30" s="50">
        <v>9.6</v>
      </c>
    </row>
    <row r="31" spans="1:3" ht="13.5" thickBot="1">
      <c r="A31" s="16"/>
      <c r="B31" s="77" t="s">
        <v>44</v>
      </c>
      <c r="C31" s="55">
        <f>SUM(C33:C33)</f>
        <v>-1617.3</v>
      </c>
    </row>
    <row r="32" spans="1:3" ht="13.5" thickBot="1">
      <c r="A32" s="44"/>
      <c r="B32" s="78"/>
      <c r="C32" s="34"/>
    </row>
    <row r="33" spans="1:3" ht="13.5" thickBot="1">
      <c r="A33" s="22" t="s">
        <v>10</v>
      </c>
      <c r="B33" s="8" t="s">
        <v>21</v>
      </c>
      <c r="C33" s="21">
        <v>-1617.3</v>
      </c>
    </row>
    <row r="34" spans="1:3" ht="13.5" thickBot="1">
      <c r="A34" s="116"/>
      <c r="B34" s="45"/>
      <c r="C34" s="4"/>
    </row>
    <row r="35" spans="1:3" ht="13.5" thickBot="1">
      <c r="A35" s="66"/>
      <c r="B35" s="77" t="s">
        <v>22</v>
      </c>
      <c r="C35" s="55">
        <f>SUM(C37:C38)</f>
        <v>3.9</v>
      </c>
    </row>
    <row r="36" spans="1:3" ht="12.75">
      <c r="A36" s="39"/>
      <c r="B36" s="91" t="s">
        <v>23</v>
      </c>
      <c r="C36" s="34"/>
    </row>
    <row r="37" spans="1:3" ht="12.75">
      <c r="A37" s="22" t="s">
        <v>11</v>
      </c>
      <c r="B37" s="92" t="s">
        <v>24</v>
      </c>
      <c r="C37" s="21">
        <v>3.9</v>
      </c>
    </row>
    <row r="38" spans="1:3" ht="12.75">
      <c r="A38" s="22" t="s">
        <v>65</v>
      </c>
      <c r="B38" s="92" t="s">
        <v>81</v>
      </c>
      <c r="C38" s="86"/>
    </row>
    <row r="39" spans="1:3" ht="13.5" thickBot="1">
      <c r="A39" s="130"/>
      <c r="B39" s="93"/>
      <c r="C39" s="3"/>
    </row>
    <row r="40" spans="1:3" ht="13.5" thickBot="1">
      <c r="A40" s="52"/>
      <c r="B40" s="94" t="s">
        <v>45</v>
      </c>
      <c r="C40" s="55">
        <f>SUM(C42:C42)</f>
        <v>17.8</v>
      </c>
    </row>
    <row r="41" spans="1:3" ht="13.5" thickBot="1">
      <c r="A41" s="67"/>
      <c r="B41" s="95" t="s">
        <v>46</v>
      </c>
      <c r="C41" s="1"/>
    </row>
    <row r="42" spans="1:3" ht="12.75">
      <c r="A42" s="136" t="s">
        <v>17</v>
      </c>
      <c r="B42" s="134" t="s">
        <v>18</v>
      </c>
      <c r="C42" s="21">
        <v>17.8</v>
      </c>
    </row>
    <row r="43" spans="1:3" ht="13.5" thickBot="1">
      <c r="A43" s="112"/>
      <c r="B43" s="135"/>
      <c r="C43" s="3"/>
    </row>
    <row r="44" spans="1:3" ht="13.5" thickBot="1">
      <c r="A44" s="66"/>
      <c r="B44" s="77" t="s">
        <v>27</v>
      </c>
      <c r="C44" s="55">
        <f>SUM(C46:C47)</f>
        <v>-4.7</v>
      </c>
    </row>
    <row r="45" spans="1:3" ht="13.5" thickBot="1">
      <c r="A45" s="67"/>
      <c r="B45" s="78" t="s">
        <v>28</v>
      </c>
      <c r="C45" s="31"/>
    </row>
    <row r="46" spans="1:3" ht="12.75">
      <c r="A46" s="7" t="s">
        <v>17</v>
      </c>
      <c r="B46" s="11" t="s">
        <v>85</v>
      </c>
      <c r="C46" s="21">
        <v>-1.3</v>
      </c>
    </row>
    <row r="47" spans="1:3" ht="13.5" thickBot="1">
      <c r="A47" s="41" t="s">
        <v>29</v>
      </c>
      <c r="B47" s="15" t="s">
        <v>30</v>
      </c>
      <c r="C47" s="28">
        <v>-3.4</v>
      </c>
    </row>
    <row r="48" spans="1:3" ht="13.5" thickBot="1">
      <c r="A48" s="75"/>
      <c r="B48" s="68"/>
      <c r="C48" s="2"/>
    </row>
    <row r="49" spans="1:3" ht="13.5" thickBot="1">
      <c r="A49" s="131"/>
      <c r="B49" s="37"/>
      <c r="C49" s="102"/>
    </row>
    <row r="50" spans="1:3" ht="13.5" thickBot="1">
      <c r="A50" s="66" t="s">
        <v>32</v>
      </c>
      <c r="B50" s="77" t="s">
        <v>33</v>
      </c>
      <c r="C50" s="57">
        <f>C52+C53</f>
        <v>507.8</v>
      </c>
    </row>
    <row r="51" spans="1:3" ht="13.5" thickBot="1">
      <c r="A51" s="38"/>
      <c r="B51" s="78" t="s">
        <v>34</v>
      </c>
      <c r="C51" s="32"/>
    </row>
    <row r="52" spans="1:3" ht="12.75">
      <c r="A52" s="27" t="s">
        <v>35</v>
      </c>
      <c r="B52" s="96" t="s">
        <v>83</v>
      </c>
      <c r="C52" s="33">
        <v>138</v>
      </c>
    </row>
    <row r="53" spans="1:3" ht="13.5" thickBot="1">
      <c r="A53" s="41" t="s">
        <v>36</v>
      </c>
      <c r="B53" s="49" t="s">
        <v>84</v>
      </c>
      <c r="C53" s="79">
        <v>369.8</v>
      </c>
    </row>
    <row r="54" spans="1:3" ht="13.5" thickBot="1">
      <c r="A54" s="24"/>
      <c r="B54" s="118"/>
      <c r="C54" s="4"/>
    </row>
    <row r="55" spans="1:3" ht="13.5" thickBot="1">
      <c r="A55" s="6"/>
      <c r="B55" s="118"/>
      <c r="C55" s="4"/>
    </row>
    <row r="56" spans="1:3" ht="12.75">
      <c r="A56" s="43"/>
      <c r="B56" s="141" t="s">
        <v>47</v>
      </c>
      <c r="C56" s="137">
        <f>C58+C57</f>
        <v>498.4</v>
      </c>
    </row>
    <row r="57" spans="1:3" ht="12.75">
      <c r="A57" s="42" t="s">
        <v>42</v>
      </c>
      <c r="B57" s="142" t="s">
        <v>37</v>
      </c>
      <c r="C57" s="138">
        <v>500.5</v>
      </c>
    </row>
    <row r="58" spans="1:3" ht="13.5" thickBot="1">
      <c r="A58" s="22" t="s">
        <v>65</v>
      </c>
      <c r="B58" s="143" t="s">
        <v>66</v>
      </c>
      <c r="C58" s="139">
        <v>-2.1</v>
      </c>
    </row>
    <row r="59" spans="1:3" ht="13.5" thickBot="1">
      <c r="A59" s="40"/>
      <c r="B59" s="135"/>
      <c r="C59" s="140"/>
    </row>
    <row r="60" spans="1:3" ht="12.75">
      <c r="A60" s="61"/>
      <c r="B60" s="141" t="s">
        <v>48</v>
      </c>
      <c r="C60" s="137">
        <f>C62+C61</f>
        <v>35.2</v>
      </c>
    </row>
    <row r="61" spans="1:3" ht="12.75">
      <c r="A61" s="126" t="s">
        <v>42</v>
      </c>
      <c r="B61" s="142" t="s">
        <v>37</v>
      </c>
      <c r="C61" s="138">
        <v>38</v>
      </c>
    </row>
    <row r="62" spans="1:3" ht="12.75">
      <c r="A62" s="136" t="s">
        <v>65</v>
      </c>
      <c r="B62" s="147" t="s">
        <v>67</v>
      </c>
      <c r="C62" s="144">
        <v>-2.8</v>
      </c>
    </row>
    <row r="63" spans="1:3" ht="13.5" thickBot="1">
      <c r="A63" s="128"/>
      <c r="B63" s="135"/>
      <c r="C63" s="145"/>
    </row>
    <row r="64" spans="1:3" ht="12.75">
      <c r="A64" s="61"/>
      <c r="B64" s="141" t="s">
        <v>49</v>
      </c>
      <c r="C64" s="137">
        <f>C66+C65</f>
        <v>199.6</v>
      </c>
    </row>
    <row r="65" spans="1:3" ht="12.75">
      <c r="A65" s="126" t="s">
        <v>42</v>
      </c>
      <c r="B65" s="142" t="s">
        <v>37</v>
      </c>
      <c r="C65" s="138">
        <v>200</v>
      </c>
    </row>
    <row r="66" spans="1:3" ht="13.5" thickBot="1">
      <c r="A66" s="128" t="s">
        <v>65</v>
      </c>
      <c r="B66" s="135" t="s">
        <v>68</v>
      </c>
      <c r="C66" s="146">
        <v>-0.4</v>
      </c>
    </row>
    <row r="67" spans="1:3" ht="13.5" thickBot="1">
      <c r="A67" s="6"/>
      <c r="B67" s="12"/>
      <c r="C67" s="82"/>
    </row>
    <row r="68" spans="1:3" ht="13.5" thickBot="1">
      <c r="A68" s="52"/>
      <c r="B68" s="73" t="s">
        <v>50</v>
      </c>
      <c r="C68" s="46">
        <f>C70+C69</f>
        <v>200.3</v>
      </c>
    </row>
    <row r="69" spans="1:3" ht="13.5" thickBot="1">
      <c r="A69" s="60" t="s">
        <v>42</v>
      </c>
      <c r="B69" s="87" t="s">
        <v>37</v>
      </c>
      <c r="C69" s="104">
        <v>200</v>
      </c>
    </row>
    <row r="70" spans="1:3" ht="13.5" thickBot="1">
      <c r="A70" s="40" t="s">
        <v>65</v>
      </c>
      <c r="B70" s="13" t="s">
        <v>68</v>
      </c>
      <c r="C70" s="2">
        <v>0.3</v>
      </c>
    </row>
    <row r="71" spans="1:3" ht="13.5" thickBot="1">
      <c r="A71" s="6"/>
      <c r="B71" s="12"/>
      <c r="C71" s="3"/>
    </row>
    <row r="72" spans="1:3" ht="12.75">
      <c r="A72" s="148"/>
      <c r="B72" s="141" t="s">
        <v>51</v>
      </c>
      <c r="C72" s="72">
        <f>C74+C73</f>
        <v>-7.6</v>
      </c>
    </row>
    <row r="73" spans="1:3" ht="12.75">
      <c r="A73" s="149" t="s">
        <v>69</v>
      </c>
      <c r="B73" s="142" t="s">
        <v>37</v>
      </c>
      <c r="C73" s="110"/>
    </row>
    <row r="74" spans="1:3" ht="13.5" thickBot="1">
      <c r="A74" s="128" t="s">
        <v>65</v>
      </c>
      <c r="B74" s="135" t="s">
        <v>68</v>
      </c>
      <c r="C74" s="2">
        <v>-7.6</v>
      </c>
    </row>
    <row r="75" spans="1:3" ht="13.5" thickBot="1">
      <c r="A75" s="112"/>
      <c r="B75" s="135"/>
      <c r="C75" s="3"/>
    </row>
    <row r="76" spans="1:3" ht="13.5" thickBot="1">
      <c r="A76" s="52"/>
      <c r="B76" s="74" t="s">
        <v>52</v>
      </c>
      <c r="C76" s="46">
        <f>C77+C78</f>
        <v>-385.29999999999995</v>
      </c>
    </row>
    <row r="77" spans="1:3" ht="12.75">
      <c r="A77" s="6" t="s">
        <v>25</v>
      </c>
      <c r="B77" s="98" t="s">
        <v>26</v>
      </c>
      <c r="C77" s="3">
        <v>-113.1</v>
      </c>
    </row>
    <row r="78" spans="1:3" ht="13.5" thickBot="1">
      <c r="A78" s="41" t="s">
        <v>65</v>
      </c>
      <c r="B78" s="49" t="s">
        <v>68</v>
      </c>
      <c r="C78" s="28">
        <v>-272.2</v>
      </c>
    </row>
    <row r="79" spans="1:3" ht="12.75">
      <c r="A79" s="6"/>
      <c r="B79" s="12"/>
      <c r="C79" s="3"/>
    </row>
    <row r="80" spans="1:3" ht="13.5" thickBot="1">
      <c r="A80" s="6"/>
      <c r="B80" s="12"/>
      <c r="C80" s="3"/>
    </row>
    <row r="81" spans="1:3" ht="12.75">
      <c r="A81" s="66"/>
      <c r="B81" s="71" t="s">
        <v>53</v>
      </c>
      <c r="C81" s="72">
        <f>C83+C82</f>
        <v>18.7</v>
      </c>
    </row>
    <row r="82" spans="1:3" ht="12.75">
      <c r="A82" s="90" t="s">
        <v>42</v>
      </c>
      <c r="B82" s="97" t="s">
        <v>37</v>
      </c>
      <c r="C82" s="132">
        <v>19.5</v>
      </c>
    </row>
    <row r="83" spans="1:3" ht="12.75">
      <c r="A83" s="6" t="s">
        <v>65</v>
      </c>
      <c r="B83" s="12" t="s">
        <v>67</v>
      </c>
      <c r="C83" s="3">
        <v>-0.8</v>
      </c>
    </row>
    <row r="84" spans="1:3" ht="12.75">
      <c r="A84" s="6"/>
      <c r="B84" s="12"/>
      <c r="C84" s="3"/>
    </row>
    <row r="85" spans="1:3" ht="13.5" thickBot="1">
      <c r="A85" s="43"/>
      <c r="B85" s="29"/>
      <c r="C85" s="35"/>
    </row>
    <row r="86" spans="1:3" ht="12.75">
      <c r="A86" s="61"/>
      <c r="B86" s="155" t="s">
        <v>60</v>
      </c>
      <c r="C86" s="72">
        <f>C88+C87</f>
        <v>0</v>
      </c>
    </row>
    <row r="87" spans="1:3" ht="12.75">
      <c r="A87" s="126" t="s">
        <v>42</v>
      </c>
      <c r="B87" s="142" t="s">
        <v>37</v>
      </c>
      <c r="C87" s="110"/>
    </row>
    <row r="88" spans="1:3" ht="13.5" thickBot="1">
      <c r="A88" s="150" t="s">
        <v>65</v>
      </c>
      <c r="B88" s="156" t="s">
        <v>70</v>
      </c>
      <c r="C88" s="105"/>
    </row>
    <row r="89" spans="1:3" ht="13.5" thickBot="1">
      <c r="A89" s="64"/>
      <c r="B89" s="157"/>
      <c r="C89" s="35"/>
    </row>
    <row r="90" spans="1:3" ht="12.75">
      <c r="A90" s="151"/>
      <c r="B90" s="158" t="s">
        <v>72</v>
      </c>
      <c r="C90" s="106">
        <f>C91+C92+C93+C94</f>
        <v>912</v>
      </c>
    </row>
    <row r="91" spans="1:3" ht="12.75">
      <c r="A91" s="152" t="s">
        <v>42</v>
      </c>
      <c r="B91" s="159" t="s">
        <v>37</v>
      </c>
      <c r="C91" s="108"/>
    </row>
    <row r="92" spans="1:3" ht="12.75">
      <c r="A92" s="126" t="s">
        <v>25</v>
      </c>
      <c r="B92" s="160" t="s">
        <v>75</v>
      </c>
      <c r="C92" s="101">
        <v>-281.5</v>
      </c>
    </row>
    <row r="93" spans="1:3" ht="12.75">
      <c r="A93" s="153" t="s">
        <v>25</v>
      </c>
      <c r="B93" s="161" t="s">
        <v>76</v>
      </c>
      <c r="C93" s="107">
        <v>1375</v>
      </c>
    </row>
    <row r="94" spans="1:3" ht="13.5" thickBot="1">
      <c r="A94" s="153" t="s">
        <v>65</v>
      </c>
      <c r="B94" s="161" t="s">
        <v>82</v>
      </c>
      <c r="C94" s="107">
        <v>-181.5</v>
      </c>
    </row>
    <row r="95" spans="1:3" ht="13.5" thickBot="1">
      <c r="A95" s="154"/>
      <c r="B95" s="162" t="s">
        <v>38</v>
      </c>
      <c r="C95" s="46">
        <f>C96</f>
        <v>0</v>
      </c>
    </row>
    <row r="96" spans="1:3" ht="13.5" thickBot="1">
      <c r="A96" s="16" t="s">
        <v>7</v>
      </c>
      <c r="B96" s="163" t="s">
        <v>37</v>
      </c>
      <c r="C96" s="54"/>
    </row>
    <row r="97" spans="1:3" ht="12.75">
      <c r="A97" s="153"/>
      <c r="B97" s="161"/>
      <c r="C97" s="107"/>
    </row>
    <row r="98" spans="1:3" ht="13.5" thickBot="1">
      <c r="A98" s="64"/>
      <c r="B98" s="157"/>
      <c r="C98" s="35"/>
    </row>
    <row r="99" spans="1:3" ht="13.5" thickBot="1">
      <c r="A99" s="16" t="s">
        <v>39</v>
      </c>
      <c r="B99" s="164" t="s">
        <v>31</v>
      </c>
      <c r="C99" s="55">
        <f>SUM(C100:C100)</f>
        <v>-39.1</v>
      </c>
    </row>
    <row r="100" spans="1:3" ht="12.75">
      <c r="A100" s="42" t="s">
        <v>6</v>
      </c>
      <c r="B100" s="99" t="s">
        <v>40</v>
      </c>
      <c r="C100" s="108">
        <v>-39.1</v>
      </c>
    </row>
    <row r="101" spans="1:3" ht="13.5" thickBot="1">
      <c r="A101" s="51"/>
      <c r="B101" s="89"/>
      <c r="C101" s="35"/>
    </row>
    <row r="102" spans="1:3" ht="12.75">
      <c r="A102" s="64"/>
      <c r="B102" s="69" t="s">
        <v>57</v>
      </c>
      <c r="C102" s="72"/>
    </row>
    <row r="103" spans="1:3" ht="12.75">
      <c r="A103" s="64"/>
      <c r="B103" s="81" t="s">
        <v>58</v>
      </c>
      <c r="C103" s="82"/>
    </row>
    <row r="104" spans="1:3" ht="13.5" thickBot="1">
      <c r="A104" s="75"/>
      <c r="B104" s="80" t="s">
        <v>59</v>
      </c>
      <c r="C104" s="47">
        <f>C105</f>
        <v>-0.1</v>
      </c>
    </row>
    <row r="105" spans="1:3" ht="13.5" thickBot="1">
      <c r="A105" s="16" t="s">
        <v>13</v>
      </c>
      <c r="B105" s="165" t="s">
        <v>14</v>
      </c>
      <c r="C105" s="46">
        <v>-0.1</v>
      </c>
    </row>
    <row r="106" spans="1:3" ht="13.5" thickBot="1">
      <c r="A106" s="75"/>
      <c r="B106" s="165"/>
      <c r="C106" s="47"/>
    </row>
    <row r="107" spans="1:3" ht="13.5" thickBot="1">
      <c r="A107" s="75"/>
      <c r="B107" s="166"/>
      <c r="C107" s="47"/>
    </row>
    <row r="108" spans="1:3" ht="12.75">
      <c r="A108" s="61"/>
      <c r="B108" s="176" t="s">
        <v>71</v>
      </c>
      <c r="C108" s="72">
        <f>C109</f>
        <v>-89.9</v>
      </c>
    </row>
    <row r="109" spans="1:3" ht="13.5" thickBot="1">
      <c r="A109" s="150" t="s">
        <v>17</v>
      </c>
      <c r="B109" s="167" t="s">
        <v>18</v>
      </c>
      <c r="C109" s="109">
        <v>-89.9</v>
      </c>
    </row>
    <row r="110" spans="1:3" ht="12.75">
      <c r="A110" s="64"/>
      <c r="B110" s="170"/>
      <c r="C110" s="82"/>
    </row>
    <row r="111" spans="1:3" ht="12.75">
      <c r="A111" s="64"/>
      <c r="B111" s="170"/>
      <c r="C111" s="82"/>
    </row>
    <row r="112" spans="1:3" ht="13.5" thickBot="1">
      <c r="A112" s="64"/>
      <c r="B112" s="170"/>
      <c r="C112" s="82"/>
    </row>
    <row r="113" spans="1:3" ht="12.75">
      <c r="A113" s="151"/>
      <c r="B113" s="171" t="s">
        <v>74</v>
      </c>
      <c r="C113" s="70">
        <f>C114</f>
        <v>-0.9</v>
      </c>
    </row>
    <row r="114" spans="1:3" ht="12.75">
      <c r="A114" s="126" t="s">
        <v>9</v>
      </c>
      <c r="B114" s="172" t="s">
        <v>20</v>
      </c>
      <c r="C114" s="110">
        <v>-0.9</v>
      </c>
    </row>
    <row r="115" spans="1:3" ht="12.75">
      <c r="A115" s="64"/>
      <c r="B115" s="170"/>
      <c r="C115" s="82"/>
    </row>
    <row r="116" spans="1:3" ht="13.5" thickBot="1">
      <c r="A116" s="168"/>
      <c r="B116" s="170"/>
      <c r="C116" s="36"/>
    </row>
    <row r="117" spans="1:3" ht="13.5" thickBot="1">
      <c r="A117" s="61"/>
      <c r="B117" s="56" t="s">
        <v>79</v>
      </c>
      <c r="C117" s="57">
        <f>SUM(C119:C120)</f>
        <v>-3264</v>
      </c>
    </row>
    <row r="118" spans="1:3" ht="13.5" thickBot="1">
      <c r="A118" s="112"/>
      <c r="B118" s="114"/>
      <c r="C118" s="115"/>
    </row>
    <row r="119" spans="1:3" ht="12.75">
      <c r="A119" s="169" t="s">
        <v>73</v>
      </c>
      <c r="B119" s="173" t="s">
        <v>61</v>
      </c>
      <c r="C119" s="120">
        <v>-1000</v>
      </c>
    </row>
    <row r="120" spans="1:3" ht="12.75">
      <c r="A120" s="136" t="s">
        <v>73</v>
      </c>
      <c r="B120" s="147" t="s">
        <v>8</v>
      </c>
      <c r="C120" s="110">
        <v>-2264</v>
      </c>
    </row>
    <row r="121" spans="1:3" ht="13.5" thickBot="1">
      <c r="A121" s="112"/>
      <c r="B121" s="174"/>
      <c r="C121" s="113"/>
    </row>
    <row r="122" spans="1:3" ht="13.5" thickBot="1">
      <c r="A122" s="116"/>
      <c r="B122" s="119" t="s">
        <v>77</v>
      </c>
      <c r="C122" s="117">
        <f>C123</f>
        <v>-39.8</v>
      </c>
    </row>
    <row r="123" spans="1:3" ht="13.5" thickBot="1">
      <c r="A123" s="116" t="s">
        <v>11</v>
      </c>
      <c r="B123" s="118" t="s">
        <v>24</v>
      </c>
      <c r="C123" s="117">
        <v>-39.8</v>
      </c>
    </row>
    <row r="124" spans="1:3" ht="13.5" thickBot="1">
      <c r="A124" s="112"/>
      <c r="B124" s="174"/>
      <c r="C124" s="113"/>
    </row>
    <row r="125" spans="1:3" ht="13.5" thickBot="1">
      <c r="A125" s="116"/>
      <c r="B125" s="119" t="s">
        <v>80</v>
      </c>
      <c r="C125" s="117">
        <f>C126</f>
        <v>-11.2</v>
      </c>
    </row>
    <row r="126" spans="1:3" ht="13.5" thickBot="1">
      <c r="A126" s="116" t="s">
        <v>11</v>
      </c>
      <c r="B126" s="118" t="s">
        <v>24</v>
      </c>
      <c r="C126" s="117">
        <v>-11.2</v>
      </c>
    </row>
    <row r="127" spans="1:3" ht="15.75" thickBot="1">
      <c r="A127" s="16"/>
      <c r="B127" s="175" t="s">
        <v>41</v>
      </c>
      <c r="C127" s="83">
        <f>C12+C16+C19+C22+C25+C28+C31+C35+C40+C44+C50+C56+C60+C64+C68+C72+C76+C81+C86+C90+C95+C99+C104+C108+C113+C117+C122+C125</f>
        <v>-12352.9</v>
      </c>
    </row>
  </sheetData>
  <mergeCells count="2">
    <mergeCell ref="B2:E2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president</cp:lastModifiedBy>
  <cp:lastPrinted>2002-02-26T14:02:22Z</cp:lastPrinted>
  <dcterms:created xsi:type="dcterms:W3CDTF">1999-09-27T13:33:43Z</dcterms:created>
  <dcterms:modified xsi:type="dcterms:W3CDTF">2005-01-23T14:00:37Z</dcterms:modified>
  <cp:category/>
  <cp:version/>
  <cp:contentType/>
  <cp:contentStatus/>
</cp:coreProperties>
</file>